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5" activeTab="3"/>
  </bookViews>
  <sheets>
    <sheet name="Кельмаксола, ул. Механизаторов " sheetId="1" r:id="rId1"/>
    <sheet name="Люперсола, ул. Речная" sheetId="2" r:id="rId2"/>
    <sheet name="Кужмара, ул. Центральная" sheetId="3" r:id="rId3"/>
    <sheet name="Кадам, ул. Молодежная" sheetId="4" r:id="rId4"/>
  </sheets>
  <definedNames/>
  <calcPr fullCalcOnLoad="1"/>
</workbook>
</file>

<file path=xl/sharedStrings.xml><?xml version="1.0" encoding="utf-8"?>
<sst xmlns="http://schemas.openxmlformats.org/spreadsheetml/2006/main" count="117" uniqueCount="33">
  <si>
    <t>ПЕРЕЧЕНЬ</t>
  </si>
  <si>
    <t xml:space="preserve">затрат по ремонту и содержанию жилого дома </t>
  </si>
  <si>
    <t>№ п/п</t>
  </si>
  <si>
    <t>Наименование работ и затрат</t>
  </si>
  <si>
    <t>Стоимость, руб.</t>
  </si>
  <si>
    <t>Техническое обслуживание внутридомовых газопроводов и газового оборудования</t>
  </si>
  <si>
    <t>Снятие показаний электросчетчиков (12 мес.)</t>
  </si>
  <si>
    <t>Дератизация подвального помещения (ООО "Рубеж")</t>
  </si>
  <si>
    <t>Уборка подвального помещения от мусора</t>
  </si>
  <si>
    <t>-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</si>
  <si>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</si>
  <si>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</si>
  <si>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</si>
  <si>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</si>
  <si>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</si>
  <si>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</si>
  <si>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Обслуживание тепловых узлов (ООО "Инжекомстрой"</t>
  </si>
  <si>
    <t>ППР-сети электричества</t>
  </si>
  <si>
    <t>ППР- сети отопления</t>
  </si>
  <si>
    <t>ППР- сети канализации</t>
  </si>
  <si>
    <t>Общеэксплуатационные расходы</t>
  </si>
  <si>
    <t>Итого:</t>
  </si>
  <si>
    <t>Проверка вентканалов -  2 раза в год</t>
  </si>
  <si>
    <t xml:space="preserve">Установка  электросчетчиков </t>
  </si>
  <si>
    <t>ППР- сети водопровода</t>
  </si>
  <si>
    <t>Проверка вентканалов -  1 раз в год</t>
  </si>
  <si>
    <t>Установка  электросчетчиков (2 шт.)</t>
  </si>
  <si>
    <t>№ 27 "а" по ул.Механизаторов д. Кельмаксола за 2012 год</t>
  </si>
  <si>
    <t>№ 116 по ул. Школьная д. Люперсола за 2012 год</t>
  </si>
  <si>
    <t>Установка  электросчетчиков  ( 2 шт)</t>
  </si>
  <si>
    <t>№ 4 по ул. Центральная с. Кужмара за 2012 год</t>
  </si>
  <si>
    <t>Установка  электросчетчиков  ( 1 шт)</t>
  </si>
  <si>
    <t>№ 1 по ул. Молодежная д. Кадам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</si>
</sst>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3">
      <selection activeCell="C18" sqref="C18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27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5705</f>
        <v>5705</v>
      </c>
      <c r="D6" s="1"/>
      <c r="E6" s="1"/>
    </row>
    <row r="7" spans="1:5" ht="33.75" customHeight="1">
      <c r="A7" s="3">
        <v>2</v>
      </c>
      <c r="B7" s="5" t="s">
        <v>5</v>
      </c>
      <c r="C7" s="4">
        <v>1791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23</v>
      </c>
      <c r="C9" s="4" t="s">
        <v>9</v>
      </c>
      <c r="D9" s="1"/>
      <c r="E9" s="1"/>
    </row>
    <row r="10" spans="1:5" ht="37.5">
      <c r="A10" s="3">
        <v>5</v>
      </c>
      <c r="B10" s="5" t="s">
        <v>7</v>
      </c>
      <c r="C10" s="4">
        <v>894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322</v>
      </c>
      <c r="D14" s="1"/>
      <c r="E14" s="1"/>
    </row>
    <row r="15" spans="1:5" ht="18.75">
      <c r="A15" s="3">
        <v>10</v>
      </c>
      <c r="B15" s="5" t="s">
        <v>13</v>
      </c>
      <c r="C15" s="4">
        <v>1686</v>
      </c>
      <c r="D15" s="1"/>
      <c r="E15" s="1"/>
    </row>
    <row r="16" spans="1:5" ht="18.75">
      <c r="A16" s="3">
        <v>11</v>
      </c>
      <c r="B16" s="5" t="s">
        <v>14</v>
      </c>
      <c r="C16" s="4">
        <v>15509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44029</v>
      </c>
      <c r="D23" s="1"/>
      <c r="E23" s="1"/>
    </row>
    <row r="24" spans="1:5" ht="18.75">
      <c r="A24" s="3"/>
      <c r="B24" s="6" t="s">
        <v>21</v>
      </c>
      <c r="C24" s="6">
        <f>SUM(C6:C23)</f>
        <v>90635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A24" sqref="A24:IV24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28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25</v>
      </c>
      <c r="C6" s="4">
        <f>2853</f>
        <v>2853</v>
      </c>
      <c r="D6" s="1"/>
      <c r="E6" s="1"/>
    </row>
    <row r="7" spans="1:5" ht="33.75" customHeight="1">
      <c r="A7" s="3">
        <v>2</v>
      </c>
      <c r="B7" s="5" t="s">
        <v>5</v>
      </c>
      <c r="C7" s="4">
        <f>1035</f>
        <v>1035</v>
      </c>
      <c r="D7" s="1"/>
      <c r="E7" s="1"/>
    </row>
    <row r="8" spans="1:5" ht="24.75" customHeight="1">
      <c r="A8" s="3">
        <v>3</v>
      </c>
      <c r="B8" s="5" t="s">
        <v>6</v>
      </c>
      <c r="C8" s="4">
        <f>717</f>
        <v>717</v>
      </c>
      <c r="D8" s="1"/>
      <c r="E8" s="1"/>
    </row>
    <row r="9" spans="1:5" ht="23.25" customHeight="1">
      <c r="A9" s="3">
        <v>4</v>
      </c>
      <c r="B9" s="5" t="s">
        <v>29</v>
      </c>
      <c r="C9" s="4">
        <v>226</v>
      </c>
      <c r="D9" s="1"/>
      <c r="E9" s="1"/>
    </row>
    <row r="10" spans="1:5" ht="37.5">
      <c r="A10" s="3">
        <v>5</v>
      </c>
      <c r="B10" s="5" t="s">
        <v>7</v>
      </c>
      <c r="C10" s="4">
        <v>424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2623</v>
      </c>
      <c r="D13" s="1"/>
      <c r="E13" s="1"/>
    </row>
    <row r="14" spans="1:5" ht="33" customHeight="1">
      <c r="A14" s="3">
        <v>9</v>
      </c>
      <c r="B14" s="5" t="s">
        <v>12</v>
      </c>
      <c r="C14" s="4" t="s">
        <v>9</v>
      </c>
      <c r="D14" s="1"/>
      <c r="E14" s="1"/>
    </row>
    <row r="15" spans="1:5" ht="18.75">
      <c r="A15" s="3">
        <v>11</v>
      </c>
      <c r="B15" s="5" t="s">
        <v>13</v>
      </c>
      <c r="C15" s="4">
        <v>11823</v>
      </c>
      <c r="D15" s="1"/>
      <c r="E15" s="1"/>
    </row>
    <row r="16" spans="1:5" ht="18.75">
      <c r="A16" s="3">
        <v>12</v>
      </c>
      <c r="B16" s="5" t="s">
        <v>14</v>
      </c>
      <c r="C16" s="4">
        <v>6770</v>
      </c>
      <c r="D16" s="1"/>
      <c r="E16" s="1"/>
    </row>
    <row r="17" spans="1:5" ht="37.5">
      <c r="A17" s="3">
        <v>13</v>
      </c>
      <c r="B17" s="5" t="s">
        <v>15</v>
      </c>
      <c r="C17" s="4">
        <f>1976</f>
        <v>1976</v>
      </c>
      <c r="D17" s="1"/>
      <c r="E17" s="1"/>
    </row>
    <row r="18" spans="1:5" ht="37.5">
      <c r="A18" s="3">
        <v>14</v>
      </c>
      <c r="B18" s="5" t="s">
        <v>16</v>
      </c>
      <c r="C18" s="4" t="s">
        <v>9</v>
      </c>
      <c r="D18" s="1"/>
      <c r="E18" s="1"/>
    </row>
    <row r="19" spans="1:5" ht="18.75">
      <c r="A19" s="3">
        <v>15</v>
      </c>
      <c r="B19" s="5" t="s">
        <v>17</v>
      </c>
      <c r="C19" s="4">
        <f>3405</f>
        <v>3405</v>
      </c>
      <c r="D19" s="1"/>
      <c r="E19" s="1"/>
    </row>
    <row r="20" spans="1:5" ht="18.75">
      <c r="A20" s="3">
        <v>16</v>
      </c>
      <c r="B20" s="5" t="s">
        <v>18</v>
      </c>
      <c r="C20" s="4">
        <f>1334</f>
        <v>1334</v>
      </c>
      <c r="D20" s="1"/>
      <c r="E20" s="1"/>
    </row>
    <row r="21" spans="1:5" ht="18.75">
      <c r="A21" s="3">
        <v>17</v>
      </c>
      <c r="B21" s="5" t="s">
        <v>24</v>
      </c>
      <c r="C21" s="4">
        <f>1334</f>
        <v>1334</v>
      </c>
      <c r="D21" s="1"/>
      <c r="E21" s="1"/>
    </row>
    <row r="22" spans="1:5" ht="18.75">
      <c r="A22" s="3">
        <v>18</v>
      </c>
      <c r="B22" s="5" t="s">
        <v>19</v>
      </c>
      <c r="C22" s="4">
        <f>1334</f>
        <v>1334</v>
      </c>
      <c r="D22" s="1"/>
      <c r="E22" s="1"/>
    </row>
    <row r="23" spans="1:5" ht="18.75">
      <c r="A23" s="3">
        <v>19</v>
      </c>
      <c r="B23" s="5" t="s">
        <v>20</v>
      </c>
      <c r="C23" s="4">
        <v>19218</v>
      </c>
      <c r="D23" s="1"/>
      <c r="E23" s="1"/>
    </row>
    <row r="24" spans="1:5" ht="18.75">
      <c r="A24" s="3"/>
      <c r="B24" s="6" t="s">
        <v>21</v>
      </c>
      <c r="C24" s="6">
        <f>SUM(C6:C23)</f>
        <v>55072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9">
      <selection activeCell="C6" sqref="C6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30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>
        <v>1647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31</v>
      </c>
      <c r="C9" s="4">
        <v>113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 t="s">
        <v>9</v>
      </c>
      <c r="D13" s="1"/>
      <c r="E13" s="1"/>
    </row>
    <row r="14" spans="1:5" ht="33" customHeight="1">
      <c r="A14" s="3">
        <v>9</v>
      </c>
      <c r="B14" s="5" t="s">
        <v>12</v>
      </c>
      <c r="C14" s="4">
        <v>3833</v>
      </c>
      <c r="D14" s="1"/>
      <c r="E14" s="1"/>
    </row>
    <row r="15" spans="1:5" ht="18.75">
      <c r="A15" s="3">
        <v>10</v>
      </c>
      <c r="B15" s="5" t="s">
        <v>13</v>
      </c>
      <c r="C15" s="4">
        <v>2444</v>
      </c>
      <c r="D15" s="1"/>
      <c r="E15" s="1"/>
    </row>
    <row r="16" spans="1:5" ht="18.75">
      <c r="A16" s="3">
        <v>11</v>
      </c>
      <c r="B16" s="5" t="s">
        <v>14</v>
      </c>
      <c r="C16" s="4">
        <v>15061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42754</v>
      </c>
      <c r="D23" s="1"/>
      <c r="E23" s="1"/>
    </row>
    <row r="24" spans="1:5" ht="18.75">
      <c r="A24" s="3"/>
      <c r="B24" s="6" t="s">
        <v>21</v>
      </c>
      <c r="C24" s="6">
        <f>SUM(C6:C23)</f>
        <v>93147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3">
      <selection activeCell="D13" sqref="D13"/>
    </sheetView>
  </sheetViews>
  <sheetFormatPr defaultColWidth="11.57421875" defaultRowHeight="12.75"/>
  <cols>
    <col min="1" max="1" width="5.421875" style="0" customWidth="1"/>
    <col min="2" max="2" width="54.8515625" style="0" customWidth="1"/>
    <col min="3" max="3" width="16.28125" style="0" customWidth="1"/>
  </cols>
  <sheetData>
    <row r="1" spans="1:5" ht="18.75">
      <c r="A1" s="7" t="s">
        <v>0</v>
      </c>
      <c r="B1" s="7"/>
      <c r="C1" s="7"/>
      <c r="D1" s="7"/>
      <c r="E1" s="1"/>
    </row>
    <row r="2" spans="1:5" ht="18.75">
      <c r="A2" s="7" t="s">
        <v>1</v>
      </c>
      <c r="B2" s="7"/>
      <c r="C2" s="7"/>
      <c r="D2" s="7"/>
      <c r="E2" s="1"/>
    </row>
    <row r="3" spans="1:5" ht="18.75">
      <c r="A3" s="7" t="s">
        <v>32</v>
      </c>
      <c r="B3" s="7"/>
      <c r="C3" s="7"/>
      <c r="D3" s="7"/>
      <c r="E3" s="1"/>
    </row>
    <row r="4" spans="1:5" ht="18.75">
      <c r="A4" s="1"/>
      <c r="B4" s="1"/>
      <c r="C4" s="1"/>
      <c r="D4" s="1"/>
      <c r="E4" s="1"/>
    </row>
    <row r="5" spans="1:5" ht="37.5">
      <c r="A5" s="2" t="s">
        <v>2</v>
      </c>
      <c r="B5" s="2" t="s">
        <v>3</v>
      </c>
      <c r="C5" s="2" t="s">
        <v>4</v>
      </c>
      <c r="D5" s="1"/>
      <c r="E5" s="1"/>
    </row>
    <row r="6" spans="1:5" ht="18.75">
      <c r="A6" s="3">
        <v>1</v>
      </c>
      <c r="B6" s="3" t="s">
        <v>22</v>
      </c>
      <c r="C6" s="4">
        <f>5706</f>
        <v>5706</v>
      </c>
      <c r="D6" s="1"/>
      <c r="E6" s="1"/>
    </row>
    <row r="7" spans="1:5" ht="33.75" customHeight="1">
      <c r="A7" s="3">
        <v>2</v>
      </c>
      <c r="B7" s="5" t="s">
        <v>5</v>
      </c>
      <c r="C7" s="4" t="s">
        <v>9</v>
      </c>
      <c r="D7" s="1"/>
      <c r="E7" s="1"/>
    </row>
    <row r="8" spans="1:5" ht="24.75" customHeight="1">
      <c r="A8" s="3">
        <v>3</v>
      </c>
      <c r="B8" s="5" t="s">
        <v>6</v>
      </c>
      <c r="C8" s="4">
        <f>1434</f>
        <v>1434</v>
      </c>
      <c r="D8" s="1"/>
      <c r="E8" s="1"/>
    </row>
    <row r="9" spans="1:5" ht="23.25" customHeight="1">
      <c r="A9" s="3">
        <v>4</v>
      </c>
      <c r="B9" s="5" t="s">
        <v>26</v>
      </c>
      <c r="C9" s="4">
        <f>226</f>
        <v>226</v>
      </c>
      <c r="D9" s="1"/>
      <c r="E9" s="1"/>
    </row>
    <row r="10" spans="1:5" ht="37.5">
      <c r="A10" s="3">
        <v>5</v>
      </c>
      <c r="B10" s="5" t="s">
        <v>7</v>
      </c>
      <c r="C10" s="4">
        <v>890</v>
      </c>
      <c r="D10" s="1"/>
      <c r="E10" s="1"/>
    </row>
    <row r="11" spans="1:5" ht="23.25" customHeight="1">
      <c r="A11" s="3">
        <v>6</v>
      </c>
      <c r="B11" s="5" t="s">
        <v>8</v>
      </c>
      <c r="C11" s="4" t="s">
        <v>9</v>
      </c>
      <c r="D11" s="1"/>
      <c r="E11" s="1"/>
    </row>
    <row r="12" spans="1:5" ht="24.75" customHeight="1">
      <c r="A12" s="3">
        <v>7</v>
      </c>
      <c r="B12" s="5" t="s">
        <v>10</v>
      </c>
      <c r="C12" s="4" t="s">
        <v>9</v>
      </c>
      <c r="D12" s="1"/>
      <c r="E12" s="1"/>
    </row>
    <row r="13" spans="1:5" ht="24.75" customHeight="1">
      <c r="A13" s="3">
        <v>8</v>
      </c>
      <c r="B13" s="5" t="s">
        <v>11</v>
      </c>
      <c r="C13" s="4">
        <v>4531</v>
      </c>
      <c r="D13" s="1"/>
      <c r="E13" s="1"/>
    </row>
    <row r="14" spans="1:5" ht="33" customHeight="1">
      <c r="A14" s="3">
        <v>9</v>
      </c>
      <c r="B14" s="5" t="s">
        <v>12</v>
      </c>
      <c r="C14" s="4">
        <v>3302</v>
      </c>
      <c r="D14" s="1"/>
      <c r="E14" s="1"/>
    </row>
    <row r="15" spans="1:5" ht="18.75">
      <c r="A15" s="3">
        <v>10</v>
      </c>
      <c r="B15" s="5" t="s">
        <v>13</v>
      </c>
      <c r="C15" s="4">
        <v>3525</v>
      </c>
      <c r="D15" s="1"/>
      <c r="E15" s="1"/>
    </row>
    <row r="16" spans="1:5" ht="18.75">
      <c r="A16" s="3">
        <v>11</v>
      </c>
      <c r="B16" s="5" t="s">
        <v>14</v>
      </c>
      <c r="C16" s="4">
        <v>15004</v>
      </c>
      <c r="D16" s="1"/>
      <c r="E16" s="1"/>
    </row>
    <row r="17" spans="1:5" ht="37.5">
      <c r="A17" s="3">
        <v>12</v>
      </c>
      <c r="B17" s="5" t="s">
        <v>15</v>
      </c>
      <c r="C17" s="4">
        <f>4447</f>
        <v>4447</v>
      </c>
      <c r="D17" s="1"/>
      <c r="E17" s="1"/>
    </row>
    <row r="18" spans="1:5" ht="37.5">
      <c r="A18" s="3">
        <v>13</v>
      </c>
      <c r="B18" s="5" t="s">
        <v>16</v>
      </c>
      <c r="C18" s="4" t="s">
        <v>9</v>
      </c>
      <c r="D18" s="1"/>
      <c r="E18" s="1"/>
    </row>
    <row r="19" spans="1:5" ht="18.75">
      <c r="A19" s="3">
        <v>14</v>
      </c>
      <c r="B19" s="5" t="s">
        <v>17</v>
      </c>
      <c r="C19" s="4">
        <f>6811</f>
        <v>6811</v>
      </c>
      <c r="D19" s="1"/>
      <c r="E19" s="1"/>
    </row>
    <row r="20" spans="1:5" ht="18.75">
      <c r="A20" s="3">
        <v>15</v>
      </c>
      <c r="B20" s="5" t="s">
        <v>18</v>
      </c>
      <c r="C20" s="4">
        <f>2669</f>
        <v>2669</v>
      </c>
      <c r="D20" s="1"/>
      <c r="E20" s="1"/>
    </row>
    <row r="21" spans="1:5" ht="18.75">
      <c r="A21" s="3">
        <v>16</v>
      </c>
      <c r="B21" s="5" t="s">
        <v>24</v>
      </c>
      <c r="C21" s="4">
        <f>2669</f>
        <v>2669</v>
      </c>
      <c r="D21" s="1"/>
      <c r="E21" s="1"/>
    </row>
    <row r="22" spans="1:5" ht="18.75">
      <c r="A22" s="3">
        <v>17</v>
      </c>
      <c r="B22" s="5" t="s">
        <v>19</v>
      </c>
      <c r="C22" s="4">
        <f>2669</f>
        <v>2669</v>
      </c>
      <c r="D22" s="1"/>
      <c r="E22" s="1"/>
    </row>
    <row r="23" spans="1:5" ht="18.75">
      <c r="A23" s="3">
        <v>18</v>
      </c>
      <c r="B23" s="5" t="s">
        <v>20</v>
      </c>
      <c r="C23" s="4">
        <v>42593</v>
      </c>
      <c r="D23" s="1"/>
      <c r="E23" s="1"/>
    </row>
    <row r="24" spans="1:5" ht="18.75">
      <c r="A24" s="3"/>
      <c r="B24" s="6" t="s">
        <v>21</v>
      </c>
      <c r="C24" s="6">
        <f>SUM(C6:C23)</f>
        <v>96476</v>
      </c>
      <c r="D24" s="1"/>
      <c r="E24" s="1"/>
    </row>
  </sheetData>
  <sheetProtection/>
  <mergeCells count="3">
    <mergeCell ref="A1:D1"/>
    <mergeCell ref="A2:D2"/>
    <mergeCell ref="A3:D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Ekonomist</cp:lastModifiedBy>
  <cp:lastPrinted>2012-03-20T06:32:12Z</cp:lastPrinted>
  <dcterms:modified xsi:type="dcterms:W3CDTF">2013-03-21T10:52:51Z</dcterms:modified>
  <cp:category/>
  <cp:version/>
  <cp:contentType/>
  <cp:contentStatus/>
</cp:coreProperties>
</file>