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0"/>
  </bookViews>
  <sheets>
    <sheet name="83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<sst xmlns="http://schemas.openxmlformats.org/spreadsheetml/2006/main" count="51" uniqueCount="39">
  <si>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</si>
  <si>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</si>
  <si>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</si>
  <si>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</si>
  <si>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</si>
  <si>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</si>
  <si>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</si>
  <si>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</si>
  <si>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</si>
  <si>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</si>
  <si>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</si>
  <si>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Смена эл. выключателя</t>
  </si>
  <si>
    <t>шт.</t>
  </si>
  <si>
    <t>руб.</t>
  </si>
  <si>
    <t>Итого затрат</t>
  </si>
  <si>
    <t>Ремонт груп. щитков на лестн. клетке</t>
  </si>
  <si>
    <t>Смена розетки</t>
  </si>
  <si>
    <t>Прочие затраты</t>
  </si>
  <si>
    <t>Привоз торфа</t>
  </si>
  <si>
    <t>тн</t>
  </si>
  <si>
    <t>Смена запорной арматуры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</si>
  <si>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</si>
  <si>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</si>
  <si>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</si>
  <si>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</si>
  <si>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</si>
  <si>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</si>
  <si>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</si>
  <si>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</si>
  <si>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</si>
  <si>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</si>
  <si>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</si>
  <si>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</si>
  <si>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</si>
  <si>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К.Либкнехта,83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</si>
  <si>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>Силами работников ДУ (затраты на приобретение материалов)</t>
  </si>
  <si>
    <t>Подрядными организациями</t>
  </si>
  <si>
    <t>Ремонт кровли балконных козырьков</t>
  </si>
  <si>
    <t>Ремонт остекления на лестничных клетках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</si>
</sst>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"/>
    <numFmt numFmtId="167" formatCode="0;[Red]0"/>
  </numFmts>
  <fonts count="44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56" applyFont="1" applyBorder="1">
      <alignment/>
      <protection/>
    </xf>
    <xf numFmtId="0" fontId="2" fillId="33" borderId="11" xfId="59" applyFont="1" applyFill="1" applyBorder="1" applyAlignment="1">
      <alignment horizontal="center" vertical="center"/>
      <protection/>
    </xf>
    <xf numFmtId="0" fontId="2" fillId="0" borderId="10" xfId="56" applyFont="1" applyBorder="1" applyAlignment="1">
      <alignment horizontal="right"/>
      <protection/>
    </xf>
    <xf numFmtId="0" fontId="2" fillId="0" borderId="10" xfId="59" applyFont="1" applyBorder="1" applyAlignment="1">
      <alignment horizontal="right"/>
      <protection/>
    </xf>
    <xf numFmtId="0" fontId="2" fillId="34" borderId="10" xfId="56" applyFont="1" applyFill="1" applyBorder="1" applyAlignment="1">
      <alignment horizontal="center" vertical="center"/>
      <protection/>
    </xf>
    <xf numFmtId="2" fontId="2" fillId="34" borderId="10" xfId="57" applyNumberFormat="1" applyFont="1" applyFill="1" applyBorder="1" applyAlignment="1">
      <alignment horizontal="right" vertical="center"/>
      <protection/>
    </xf>
    <xf numFmtId="0" fontId="2" fillId="34" borderId="10" xfId="56" applyFont="1" applyFill="1" applyBorder="1" applyAlignment="1">
      <alignment horizontal="right" vertical="center"/>
      <protection/>
    </xf>
    <xf numFmtId="0" fontId="2" fillId="34" borderId="10" xfId="56" applyFont="1" applyFill="1" applyBorder="1" applyAlignment="1">
      <alignment horizontal="right"/>
      <protection/>
    </xf>
    <xf numFmtId="164" fontId="2" fillId="34" borderId="10" xfId="46" applyNumberFormat="1" applyFont="1" applyFill="1" applyBorder="1" applyAlignment="1">
      <alignment horizontal="right" vertical="center"/>
    </xf>
    <xf numFmtId="0" fontId="2" fillId="34" borderId="10" xfId="59" applyFont="1" applyFill="1" applyBorder="1" applyAlignment="1">
      <alignment horizontal="center" vertical="center"/>
      <protection/>
    </xf>
    <xf numFmtId="2" fontId="2" fillId="34" borderId="10" xfId="56" applyNumberFormat="1" applyFont="1" applyFill="1" applyBorder="1" applyAlignment="1">
      <alignment horizontal="right"/>
      <protection/>
    </xf>
    <xf numFmtId="0" fontId="2" fillId="34" borderId="10" xfId="59" applyFont="1" applyFill="1" applyBorder="1" applyAlignment="1">
      <alignment horizontal="right"/>
      <protection/>
    </xf>
    <xf numFmtId="0" fontId="2" fillId="34" borderId="11" xfId="59" applyFont="1" applyFill="1" applyBorder="1" applyAlignment="1">
      <alignment horizontal="left" vertical="top" wrapText="1"/>
      <protection/>
    </xf>
    <xf numFmtId="2" fontId="2" fillId="34" borderId="10" xfId="46" applyNumberFormat="1" applyFont="1" applyFill="1" applyBorder="1" applyAlignment="1">
      <alignment horizontal="right" vertical="center"/>
    </xf>
    <xf numFmtId="166" fontId="2" fillId="34" borderId="10" xfId="56" applyNumberFormat="1" applyFont="1" applyFill="1" applyBorder="1" applyAlignment="1">
      <alignment horizontal="right"/>
      <protection/>
    </xf>
    <xf numFmtId="1" fontId="2" fillId="34" borderId="10" xfId="56" applyNumberFormat="1" applyFont="1" applyFill="1" applyBorder="1" applyAlignment="1">
      <alignment horizontal="right" vertical="center"/>
      <protection/>
    </xf>
    <xf numFmtId="1" fontId="2" fillId="34" borderId="10" xfId="57" applyNumberFormat="1" applyFont="1" applyFill="1" applyBorder="1" applyAlignment="1">
      <alignment horizontal="right" vertical="center"/>
      <protection/>
    </xf>
    <xf numFmtId="1" fontId="2" fillId="34" borderId="10" xfId="56" applyNumberFormat="1" applyFont="1" applyFill="1" applyBorder="1" applyAlignment="1">
      <alignment horizontal="right"/>
      <protection/>
    </xf>
    <xf numFmtId="1" fontId="2" fillId="0" borderId="10" xfId="56" applyNumberFormat="1" applyFont="1" applyBorder="1" applyAlignment="1">
      <alignment horizontal="right"/>
      <protection/>
    </xf>
    <xf numFmtId="167" fontId="2" fillId="34" borderId="10" xfId="46" applyNumberFormat="1" applyFont="1" applyFill="1" applyBorder="1" applyAlignment="1">
      <alignment horizontal="right" vertical="center"/>
    </xf>
    <xf numFmtId="167" fontId="2" fillId="34" borderId="10" xfId="56" applyNumberFormat="1" applyFont="1" applyFill="1" applyBorder="1" applyAlignment="1">
      <alignment horizontal="right"/>
      <protection/>
    </xf>
    <xf numFmtId="167" fontId="2" fillId="34" borderId="10" xfId="57" applyNumberFormat="1" applyFont="1" applyFill="1" applyBorder="1" applyAlignment="1">
      <alignment horizontal="right" vertical="center"/>
      <protection/>
    </xf>
    <xf numFmtId="167" fontId="2" fillId="0" borderId="10" xfId="56" applyNumberFormat="1" applyFont="1" applyBorder="1" applyAlignment="1">
      <alignment horizontal="right"/>
      <protection/>
    </xf>
    <xf numFmtId="166" fontId="2" fillId="34" borderId="10" xfId="59" applyNumberFormat="1" applyFont="1" applyFill="1" applyBorder="1" applyAlignment="1">
      <alignment horizontal="right"/>
      <protection/>
    </xf>
    <xf numFmtId="166" fontId="2" fillId="0" borderId="10" xfId="59" applyNumberFormat="1" applyFont="1" applyBorder="1" applyAlignment="1">
      <alignment horizontal="right"/>
      <protection/>
    </xf>
    <xf numFmtId="1" fontId="2" fillId="34" borderId="10" xfId="59" applyNumberFormat="1" applyFont="1" applyFill="1" applyBorder="1" applyAlignment="1">
      <alignment horizontal="right"/>
      <protection/>
    </xf>
    <xf numFmtId="1" fontId="2" fillId="0" borderId="10" xfId="59" applyNumberFormat="1" applyFont="1" applyBorder="1" applyAlignment="1">
      <alignment horizontal="right"/>
      <protection/>
    </xf>
    <xf numFmtId="2" fontId="2" fillId="0" borderId="10" xfId="59" applyNumberFormat="1" applyFont="1" applyBorder="1" applyAlignment="1">
      <alignment horizontal="right"/>
      <protection/>
    </xf>
    <xf numFmtId="164" fontId="2" fillId="35" borderId="10" xfId="56" applyNumberFormat="1" applyFont="1" applyFill="1" applyBorder="1" applyAlignment="1">
      <alignment horizontal="right"/>
      <protection/>
    </xf>
    <xf numFmtId="1" fontId="2" fillId="35" borderId="10" xfId="56" applyNumberFormat="1" applyFont="1" applyFill="1" applyBorder="1" applyAlignment="1">
      <alignment horizontal="right"/>
      <protection/>
    </xf>
    <xf numFmtId="167" fontId="2" fillId="35" borderId="10" xfId="56" applyNumberFormat="1" applyFont="1" applyFill="1" applyBorder="1" applyAlignment="1">
      <alignment horizontal="right"/>
      <protection/>
    </xf>
    <xf numFmtId="166" fontId="2" fillId="35" borderId="10" xfId="56" applyNumberFormat="1" applyFont="1" applyFill="1" applyBorder="1" applyAlignment="1">
      <alignment horizontal="right"/>
      <protection/>
    </xf>
    <xf numFmtId="1" fontId="2" fillId="19" borderId="10" xfId="56" applyNumberFormat="1" applyFont="1" applyFill="1" applyBorder="1" applyAlignment="1">
      <alignment horizontal="right"/>
      <protection/>
    </xf>
    <xf numFmtId="164" fontId="2" fillId="19" borderId="10" xfId="56" applyNumberFormat="1" applyFont="1" applyFill="1" applyBorder="1" applyAlignment="1">
      <alignment horizontal="right"/>
      <protection/>
    </xf>
    <xf numFmtId="167" fontId="2" fillId="19" borderId="10" xfId="56" applyNumberFormat="1" applyFont="1" applyFill="1" applyBorder="1" applyAlignment="1">
      <alignment horizontal="right"/>
      <protection/>
    </xf>
    <xf numFmtId="166" fontId="2" fillId="19" borderId="10" xfId="56" applyNumberFormat="1" applyFont="1" applyFill="1" applyBorder="1" applyAlignment="1">
      <alignment horizontal="right"/>
      <protection/>
    </xf>
    <xf numFmtId="1" fontId="2" fillId="19" borderId="10" xfId="56" applyNumberFormat="1" applyFont="1" applyFill="1" applyBorder="1" applyAlignment="1">
      <alignment horizontal="right" vertical="center"/>
      <protection/>
    </xf>
    <xf numFmtId="164" fontId="2" fillId="19" borderId="10" xfId="56" applyNumberFormat="1" applyFont="1" applyFill="1" applyBorder="1" applyAlignment="1">
      <alignment horizontal="right" vertical="center"/>
      <protection/>
    </xf>
    <xf numFmtId="167" fontId="2" fillId="19" borderId="10" xfId="56" applyNumberFormat="1" applyFont="1" applyFill="1" applyBorder="1" applyAlignment="1">
      <alignment horizontal="right" vertical="center"/>
      <protection/>
    </xf>
    <xf numFmtId="166" fontId="2" fillId="19" borderId="10" xfId="56" applyNumberFormat="1" applyFont="1" applyFill="1" applyBorder="1" applyAlignment="1">
      <alignment horizontal="right" vertical="center"/>
      <protection/>
    </xf>
    <xf numFmtId="0" fontId="3" fillId="34" borderId="10" xfId="56" applyFont="1" applyFill="1" applyBorder="1">
      <alignment/>
      <protection/>
    </xf>
    <xf numFmtId="0" fontId="3" fillId="34" borderId="10" xfId="56" applyFont="1" applyFill="1" applyBorder="1" applyAlignment="1">
      <alignment horizontal="center" vertical="center"/>
      <protection/>
    </xf>
    <xf numFmtId="2" fontId="3" fillId="34" borderId="10" xfId="56" applyNumberFormat="1" applyFont="1" applyFill="1" applyBorder="1" applyAlignment="1">
      <alignment horizontal="right" vertical="center"/>
      <protection/>
    </xf>
    <xf numFmtId="164" fontId="3" fillId="35" borderId="10" xfId="56" applyNumberFormat="1" applyFont="1" applyFill="1" applyBorder="1" applyAlignment="1">
      <alignment horizontal="right"/>
      <protection/>
    </xf>
    <xf numFmtId="164" fontId="3" fillId="19" borderId="10" xfId="56" applyNumberFormat="1" applyFont="1" applyFill="1" applyBorder="1" applyAlignment="1">
      <alignment horizontal="right" vertical="center"/>
      <protection/>
    </xf>
    <xf numFmtId="2" fontId="3" fillId="0" borderId="10" xfId="56" applyNumberFormat="1" applyFont="1" applyBorder="1" applyAlignment="1">
      <alignment horizontal="right" vertical="center"/>
      <protection/>
    </xf>
    <xf numFmtId="164" fontId="3" fillId="19" borderId="10" xfId="56" applyNumberFormat="1" applyFont="1" applyFill="1" applyBorder="1" applyAlignment="1">
      <alignment horizontal="right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35" borderId="12" xfId="55" applyFont="1" applyFill="1" applyBorder="1" applyAlignment="1">
      <alignment horizontal="center" vertical="center" wrapText="1"/>
      <protection/>
    </xf>
    <xf numFmtId="0" fontId="2" fillId="19" borderId="12" xfId="55" applyFont="1" applyFill="1" applyBorder="1" applyAlignment="1">
      <alignment horizontal="center" vertical="center" wrapText="1"/>
      <protection/>
    </xf>
    <xf numFmtId="0" fontId="42" fillId="35" borderId="13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19" borderId="13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2" fontId="2" fillId="35" borderId="10" xfId="56" applyNumberFormat="1" applyFont="1" applyFill="1" applyBorder="1" applyAlignment="1">
      <alignment horizontal="right"/>
      <protection/>
    </xf>
    <xf numFmtId="2" fontId="2" fillId="19" borderId="10" xfId="56" applyNumberFormat="1" applyFont="1" applyFill="1" applyBorder="1" applyAlignment="1">
      <alignment horizontal="right"/>
      <protection/>
    </xf>
    <xf numFmtId="0" fontId="2" fillId="34" borderId="15" xfId="56" applyFont="1" applyFill="1" applyBorder="1" applyAlignment="1">
      <alignment horizontal="left" vertical="top" wrapText="1"/>
      <protection/>
    </xf>
    <xf numFmtId="0" fontId="2" fillId="34" borderId="11" xfId="56" applyFont="1" applyFill="1" applyBorder="1" applyAlignment="1">
      <alignment horizontal="left" vertical="top" wrapText="1"/>
      <protection/>
    </xf>
    <xf numFmtId="0" fontId="2" fillId="34" borderId="15" xfId="56" applyFont="1" applyFill="1" applyBorder="1" applyAlignment="1">
      <alignment horizontal="left" vertical="center" wrapText="1"/>
      <protection/>
    </xf>
    <xf numFmtId="0" fontId="2" fillId="34" borderId="11" xfId="56" applyFont="1" applyFill="1" applyBorder="1" applyAlignment="1">
      <alignment horizontal="left" vertical="center" wrapText="1"/>
      <protection/>
    </xf>
    <xf numFmtId="0" fontId="2" fillId="34" borderId="15" xfId="59" applyFont="1" applyFill="1" applyBorder="1" applyAlignment="1">
      <alignment horizontal="left" vertical="center" wrapText="1"/>
      <protection/>
    </xf>
    <xf numFmtId="0" fontId="2" fillId="34" borderId="11" xfId="59" applyFont="1" applyFill="1" applyBorder="1" applyAlignment="1">
      <alignment horizontal="left" vertical="center" wrapText="1"/>
      <protection/>
    </xf>
    <xf numFmtId="0" fontId="2" fillId="33" borderId="15" xfId="59" applyFont="1" applyFill="1" applyBorder="1" applyAlignment="1">
      <alignment horizontal="center" vertical="center"/>
      <protection/>
    </xf>
    <xf numFmtId="0" fontId="2" fillId="33" borderId="11" xfId="59" applyFont="1" applyFill="1" applyBorder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7" fillId="0" borderId="17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2" fillId="33" borderId="15" xfId="56" applyFont="1" applyFill="1" applyBorder="1" applyAlignment="1">
      <alignment horizontal="center" vertical="center"/>
      <protection/>
    </xf>
    <xf numFmtId="0" fontId="2" fillId="33" borderId="11" xfId="56" applyFont="1" applyFill="1" applyBorder="1" applyAlignment="1">
      <alignment horizontal="center" vertical="center"/>
      <protection/>
    </xf>
    <xf numFmtId="0" fontId="3" fillId="33" borderId="17" xfId="59" applyFont="1" applyFill="1" applyBorder="1" applyAlignment="1">
      <alignment horizontal="left" vertical="center"/>
      <protection/>
    </xf>
    <xf numFmtId="0" fontId="3" fillId="33" borderId="13" xfId="59" applyFont="1" applyFill="1" applyBorder="1" applyAlignment="1">
      <alignment horizontal="left" vertical="center"/>
      <protection/>
    </xf>
    <xf numFmtId="0" fontId="3" fillId="33" borderId="14" xfId="59" applyFont="1" applyFill="1" applyBorder="1" applyAlignment="1">
      <alignment horizontal="left" vertical="center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43" fillId="0" borderId="17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2" fontId="2" fillId="19" borderId="10" xfId="56" applyNumberFormat="1" applyFont="1" applyFill="1" applyBorder="1" applyAlignment="1">
      <alignment horizontal="right" vertical="center"/>
      <protection/>
    </xf>
    <xf numFmtId="2" fontId="2" fillId="0" borderId="10" xfId="56" applyNumberFormat="1" applyFont="1" applyBorder="1" applyAlignment="1">
      <alignment horizontal="righ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70" zoomScaleNormal="70" zoomScalePageLayoutView="0" workbookViewId="0" topLeftCell="A1">
      <selection activeCell="D30" sqref="D30"/>
    </sheetView>
  </sheetViews>
  <sheetFormatPr defaultColWidth="8.796875" defaultRowHeight="14.25"/>
  <cols>
    <col min="1" max="1" width="3.3984375" style="0" customWidth="1"/>
    <col min="2" max="2" width="25.5" style="0" customWidth="1"/>
    <col min="3" max="3" width="4.8984375" style="0" customWidth="1"/>
    <col min="4" max="4" width="6.5" style="0" bestFit="1" customWidth="1"/>
    <col min="5" max="5" width="7.5" style="0" bestFit="1" customWidth="1"/>
    <col min="6" max="6" width="6.3984375" style="0" bestFit="1" customWidth="1"/>
    <col min="7" max="7" width="8.09765625" style="0" customWidth="1"/>
    <col min="8" max="8" width="6.59765625" style="0" bestFit="1" customWidth="1"/>
    <col min="9" max="9" width="6.3984375" style="0" bestFit="1" customWidth="1"/>
    <col min="10" max="10" width="5.3984375" style="0" bestFit="1" customWidth="1"/>
    <col min="12" max="12" width="9.199218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09765625" style="0" customWidth="1"/>
    <col min="21" max="21" width="9.8984375" style="0" customWidth="1"/>
  </cols>
  <sheetData>
    <row r="1" spans="1:22" ht="20.25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8.75">
      <c r="A2" s="74" t="s">
        <v>0</v>
      </c>
      <c r="B2" s="74" t="s">
        <v>1</v>
      </c>
      <c r="C2" s="74" t="s">
        <v>2</v>
      </c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</row>
    <row r="3" spans="1:22" ht="45">
      <c r="A3" s="75"/>
      <c r="B3" s="75"/>
      <c r="C3" s="75"/>
      <c r="D3" s="48" t="s">
        <v>22</v>
      </c>
      <c r="E3" s="48" t="s">
        <v>23</v>
      </c>
      <c r="F3" s="48" t="s">
        <v>24</v>
      </c>
      <c r="G3" s="49" t="s">
        <v>4</v>
      </c>
      <c r="H3" s="48" t="s">
        <v>25</v>
      </c>
      <c r="I3" s="48" t="s">
        <v>26</v>
      </c>
      <c r="J3" s="48" t="s">
        <v>27</v>
      </c>
      <c r="K3" s="49" t="s">
        <v>5</v>
      </c>
      <c r="L3" s="50" t="s">
        <v>6</v>
      </c>
      <c r="M3" s="48" t="s">
        <v>28</v>
      </c>
      <c r="N3" s="48" t="s">
        <v>29</v>
      </c>
      <c r="O3" s="48" t="s">
        <v>30</v>
      </c>
      <c r="P3" s="49" t="s">
        <v>7</v>
      </c>
      <c r="Q3" s="50" t="s">
        <v>8</v>
      </c>
      <c r="R3" s="48" t="s">
        <v>31</v>
      </c>
      <c r="S3" s="48" t="s">
        <v>32</v>
      </c>
      <c r="T3" s="48" t="s">
        <v>33</v>
      </c>
      <c r="U3" s="49" t="s">
        <v>9</v>
      </c>
      <c r="V3" s="50" t="s">
        <v>10</v>
      </c>
    </row>
    <row r="4" spans="1:22" ht="15">
      <c r="A4" s="76" t="s">
        <v>35</v>
      </c>
      <c r="B4" s="77"/>
      <c r="C4" s="77"/>
      <c r="D4" s="77"/>
      <c r="E4" s="77"/>
      <c r="F4" s="77"/>
      <c r="G4" s="51"/>
      <c r="H4" s="52"/>
      <c r="I4" s="52"/>
      <c r="J4" s="52"/>
      <c r="K4" s="51"/>
      <c r="L4" s="53"/>
      <c r="M4" s="52"/>
      <c r="N4" s="52"/>
      <c r="O4" s="52"/>
      <c r="P4" s="51"/>
      <c r="Q4" s="53"/>
      <c r="R4" s="52"/>
      <c r="S4" s="52"/>
      <c r="T4" s="52"/>
      <c r="U4" s="51"/>
      <c r="V4" s="54"/>
    </row>
    <row r="5" spans="1:22" ht="18">
      <c r="A5" s="69">
        <v>1</v>
      </c>
      <c r="B5" s="59" t="s">
        <v>38</v>
      </c>
      <c r="C5" s="5" t="s">
        <v>21</v>
      </c>
      <c r="D5" s="6"/>
      <c r="E5" s="6"/>
      <c r="F5" s="7">
        <v>2.84</v>
      </c>
      <c r="G5" s="55">
        <f aca="true" t="shared" si="0" ref="G5:G17">SUM(D5:F5)</f>
        <v>2.84</v>
      </c>
      <c r="H5" s="16">
        <v>10</v>
      </c>
      <c r="I5" s="17"/>
      <c r="J5" s="17"/>
      <c r="K5" s="30">
        <f>SUM(H5:J5)</f>
        <v>10</v>
      </c>
      <c r="L5" s="78">
        <f aca="true" t="shared" si="1" ref="L5:L17">G5+K5</f>
        <v>12.84</v>
      </c>
      <c r="M5" s="11"/>
      <c r="N5" s="11"/>
      <c r="O5" s="79"/>
      <c r="P5" s="55"/>
      <c r="Q5" s="56">
        <f aca="true" t="shared" si="2" ref="Q5:Q17">L5+P5</f>
        <v>12.84</v>
      </c>
      <c r="R5" s="79"/>
      <c r="S5" s="79"/>
      <c r="T5" s="79"/>
      <c r="U5" s="55"/>
      <c r="V5" s="56">
        <f aca="true" t="shared" si="3" ref="V5:V17">Q5+U5</f>
        <v>12.84</v>
      </c>
    </row>
    <row r="6" spans="1:22" ht="15">
      <c r="A6" s="70"/>
      <c r="B6" s="60"/>
      <c r="C6" s="5" t="s">
        <v>13</v>
      </c>
      <c r="D6" s="6"/>
      <c r="E6" s="6"/>
      <c r="F6" s="9">
        <v>361.02</v>
      </c>
      <c r="G6" s="55">
        <f t="shared" si="0"/>
        <v>361.02</v>
      </c>
      <c r="H6" s="9">
        <v>1.76</v>
      </c>
      <c r="I6" s="6"/>
      <c r="J6" s="6"/>
      <c r="K6" s="29">
        <f>SUM(H6:J6)</f>
        <v>1.76</v>
      </c>
      <c r="L6" s="38">
        <f t="shared" si="1"/>
        <v>362.78</v>
      </c>
      <c r="M6" s="8"/>
      <c r="N6" s="8"/>
      <c r="O6" s="3"/>
      <c r="P6" s="29"/>
      <c r="Q6" s="34">
        <f t="shared" si="2"/>
        <v>362.78</v>
      </c>
      <c r="R6" s="3"/>
      <c r="S6" s="3"/>
      <c r="T6" s="3"/>
      <c r="U6" s="29"/>
      <c r="V6" s="34">
        <f t="shared" si="3"/>
        <v>362.78</v>
      </c>
    </row>
    <row r="7" spans="1:22" ht="15">
      <c r="A7" s="69">
        <v>2</v>
      </c>
      <c r="B7" s="57" t="s">
        <v>15</v>
      </c>
      <c r="C7" s="5" t="s">
        <v>12</v>
      </c>
      <c r="D7" s="6"/>
      <c r="E7" s="6"/>
      <c r="F7" s="16">
        <v>1</v>
      </c>
      <c r="G7" s="30">
        <f t="shared" si="0"/>
        <v>1</v>
      </c>
      <c r="H7" s="17"/>
      <c r="I7" s="17"/>
      <c r="J7" s="17"/>
      <c r="K7" s="30"/>
      <c r="L7" s="37">
        <f t="shared" si="1"/>
        <v>1</v>
      </c>
      <c r="M7" s="18"/>
      <c r="N7" s="18"/>
      <c r="O7" s="19"/>
      <c r="P7" s="30"/>
      <c r="Q7" s="33">
        <f t="shared" si="2"/>
        <v>1</v>
      </c>
      <c r="R7" s="19"/>
      <c r="S7" s="19"/>
      <c r="T7" s="19"/>
      <c r="U7" s="30"/>
      <c r="V7" s="33">
        <f t="shared" si="3"/>
        <v>1</v>
      </c>
    </row>
    <row r="8" spans="1:22" ht="15">
      <c r="A8" s="70"/>
      <c r="B8" s="58"/>
      <c r="C8" s="5" t="s">
        <v>13</v>
      </c>
      <c r="D8" s="6"/>
      <c r="E8" s="6"/>
      <c r="F8" s="14">
        <v>190.68</v>
      </c>
      <c r="G8" s="29">
        <f t="shared" si="0"/>
        <v>190.68</v>
      </c>
      <c r="H8" s="6"/>
      <c r="I8" s="6"/>
      <c r="J8" s="6"/>
      <c r="K8" s="29"/>
      <c r="L8" s="38">
        <f t="shared" si="1"/>
        <v>190.68</v>
      </c>
      <c r="M8" s="8"/>
      <c r="N8" s="8"/>
      <c r="O8" s="3"/>
      <c r="P8" s="29"/>
      <c r="Q8" s="34">
        <f t="shared" si="2"/>
        <v>190.68</v>
      </c>
      <c r="R8" s="3"/>
      <c r="S8" s="3"/>
      <c r="T8" s="3"/>
      <c r="U8" s="29"/>
      <c r="V8" s="34">
        <f t="shared" si="3"/>
        <v>190.68</v>
      </c>
    </row>
    <row r="9" spans="1:22" ht="15">
      <c r="A9" s="69">
        <v>3</v>
      </c>
      <c r="B9" s="59" t="s">
        <v>11</v>
      </c>
      <c r="C9" s="5" t="s">
        <v>12</v>
      </c>
      <c r="D9" s="6"/>
      <c r="E9" s="6"/>
      <c r="F9" s="16">
        <v>2</v>
      </c>
      <c r="G9" s="30">
        <f t="shared" si="0"/>
        <v>2</v>
      </c>
      <c r="H9" s="17"/>
      <c r="I9" s="17"/>
      <c r="J9" s="17"/>
      <c r="K9" s="30"/>
      <c r="L9" s="37">
        <f t="shared" si="1"/>
        <v>2</v>
      </c>
      <c r="M9" s="18"/>
      <c r="N9" s="18"/>
      <c r="O9" s="19"/>
      <c r="P9" s="30"/>
      <c r="Q9" s="33">
        <f t="shared" si="2"/>
        <v>2</v>
      </c>
      <c r="R9" s="19"/>
      <c r="S9" s="19"/>
      <c r="T9" s="19"/>
      <c r="U9" s="30"/>
      <c r="V9" s="33">
        <f t="shared" si="3"/>
        <v>2</v>
      </c>
    </row>
    <row r="10" spans="1:22" ht="15">
      <c r="A10" s="70"/>
      <c r="B10" s="60"/>
      <c r="C10" s="5" t="s">
        <v>13</v>
      </c>
      <c r="D10" s="6"/>
      <c r="E10" s="6"/>
      <c r="F10" s="9">
        <v>43.89</v>
      </c>
      <c r="G10" s="29">
        <f t="shared" si="0"/>
        <v>43.89</v>
      </c>
      <c r="H10" s="6"/>
      <c r="I10" s="6"/>
      <c r="J10" s="6"/>
      <c r="K10" s="29"/>
      <c r="L10" s="38">
        <f t="shared" si="1"/>
        <v>43.89</v>
      </c>
      <c r="M10" s="8"/>
      <c r="N10" s="8"/>
      <c r="O10" s="3"/>
      <c r="P10" s="29"/>
      <c r="Q10" s="34">
        <f t="shared" si="2"/>
        <v>43.89</v>
      </c>
      <c r="R10" s="3"/>
      <c r="S10" s="3"/>
      <c r="T10" s="3"/>
      <c r="U10" s="29"/>
      <c r="V10" s="34">
        <f t="shared" si="3"/>
        <v>43.89</v>
      </c>
    </row>
    <row r="11" spans="1:22" ht="15">
      <c r="A11" s="69">
        <v>4</v>
      </c>
      <c r="B11" s="59" t="s">
        <v>16</v>
      </c>
      <c r="C11" s="5" t="s">
        <v>12</v>
      </c>
      <c r="D11" s="6"/>
      <c r="E11" s="6"/>
      <c r="F11" s="20">
        <v>1</v>
      </c>
      <c r="G11" s="31">
        <f t="shared" si="0"/>
        <v>1</v>
      </c>
      <c r="H11" s="22"/>
      <c r="I11" s="22"/>
      <c r="J11" s="22"/>
      <c r="K11" s="31"/>
      <c r="L11" s="39">
        <f t="shared" si="1"/>
        <v>1</v>
      </c>
      <c r="M11" s="21"/>
      <c r="N11" s="21"/>
      <c r="O11" s="23"/>
      <c r="P11" s="31"/>
      <c r="Q11" s="35">
        <f t="shared" si="2"/>
        <v>1</v>
      </c>
      <c r="R11" s="23"/>
      <c r="S11" s="23"/>
      <c r="T11" s="23"/>
      <c r="U11" s="31"/>
      <c r="V11" s="35">
        <f t="shared" si="3"/>
        <v>1</v>
      </c>
    </row>
    <row r="12" spans="1:22" ht="15">
      <c r="A12" s="70"/>
      <c r="B12" s="60"/>
      <c r="C12" s="5" t="s">
        <v>13</v>
      </c>
      <c r="D12" s="6"/>
      <c r="E12" s="6"/>
      <c r="F12" s="9">
        <v>49</v>
      </c>
      <c r="G12" s="29">
        <f t="shared" si="0"/>
        <v>49</v>
      </c>
      <c r="H12" s="6"/>
      <c r="I12" s="6"/>
      <c r="J12" s="6"/>
      <c r="K12" s="29"/>
      <c r="L12" s="38">
        <f t="shared" si="1"/>
        <v>49</v>
      </c>
      <c r="M12" s="8"/>
      <c r="N12" s="8"/>
      <c r="O12" s="3"/>
      <c r="P12" s="29"/>
      <c r="Q12" s="34">
        <f t="shared" si="2"/>
        <v>49</v>
      </c>
      <c r="R12" s="3"/>
      <c r="S12" s="3"/>
      <c r="T12" s="3"/>
      <c r="U12" s="29"/>
      <c r="V12" s="34">
        <f t="shared" si="3"/>
        <v>49</v>
      </c>
    </row>
    <row r="13" spans="1:22" ht="15">
      <c r="A13" s="63">
        <v>5</v>
      </c>
      <c r="B13" s="61" t="s">
        <v>18</v>
      </c>
      <c r="C13" s="10" t="s">
        <v>19</v>
      </c>
      <c r="D13" s="11"/>
      <c r="E13" s="11"/>
      <c r="F13" s="11"/>
      <c r="G13" s="29"/>
      <c r="H13" s="11"/>
      <c r="I13" s="15">
        <v>1.7</v>
      </c>
      <c r="J13" s="15"/>
      <c r="K13" s="32">
        <f>SUM(H13:J13)</f>
        <v>1.7</v>
      </c>
      <c r="L13" s="40">
        <f t="shared" si="1"/>
        <v>1.7</v>
      </c>
      <c r="M13" s="15"/>
      <c r="N13" s="24"/>
      <c r="O13" s="25"/>
      <c r="P13" s="32"/>
      <c r="Q13" s="36">
        <f t="shared" si="2"/>
        <v>1.7</v>
      </c>
      <c r="R13" s="25"/>
      <c r="S13" s="25"/>
      <c r="T13" s="25"/>
      <c r="U13" s="32"/>
      <c r="V13" s="36">
        <f t="shared" si="3"/>
        <v>1.7</v>
      </c>
    </row>
    <row r="14" spans="1:22" ht="15">
      <c r="A14" s="64"/>
      <c r="B14" s="62"/>
      <c r="C14" s="10" t="s">
        <v>13</v>
      </c>
      <c r="D14" s="11"/>
      <c r="E14" s="11"/>
      <c r="F14" s="11"/>
      <c r="G14" s="29"/>
      <c r="H14" s="11"/>
      <c r="I14" s="11">
        <v>570</v>
      </c>
      <c r="J14" s="11"/>
      <c r="K14" s="29">
        <f>SUM(H14:J14)</f>
        <v>570</v>
      </c>
      <c r="L14" s="38">
        <f t="shared" si="1"/>
        <v>570</v>
      </c>
      <c r="M14" s="11"/>
      <c r="N14" s="12"/>
      <c r="O14" s="4"/>
      <c r="P14" s="29"/>
      <c r="Q14" s="34">
        <f t="shared" si="2"/>
        <v>570</v>
      </c>
      <c r="R14" s="4"/>
      <c r="S14" s="4"/>
      <c r="T14" s="4"/>
      <c r="U14" s="29"/>
      <c r="V14" s="34">
        <f t="shared" si="3"/>
        <v>570</v>
      </c>
    </row>
    <row r="15" spans="1:22" ht="15">
      <c r="A15" s="63">
        <v>6</v>
      </c>
      <c r="B15" s="61" t="s">
        <v>20</v>
      </c>
      <c r="C15" s="10" t="s">
        <v>12</v>
      </c>
      <c r="D15" s="11"/>
      <c r="E15" s="11"/>
      <c r="F15" s="11"/>
      <c r="G15" s="29"/>
      <c r="H15" s="11"/>
      <c r="I15" s="11"/>
      <c r="J15" s="11"/>
      <c r="K15" s="29"/>
      <c r="L15" s="38"/>
      <c r="M15" s="11"/>
      <c r="N15" s="26">
        <v>1</v>
      </c>
      <c r="O15" s="27"/>
      <c r="P15" s="30">
        <f>SUM(M15:O15)</f>
        <v>1</v>
      </c>
      <c r="Q15" s="33">
        <f t="shared" si="2"/>
        <v>1</v>
      </c>
      <c r="R15" s="27"/>
      <c r="S15" s="27">
        <v>6</v>
      </c>
      <c r="T15" s="27">
        <v>2</v>
      </c>
      <c r="U15" s="30">
        <f>SUM(R15:T15)</f>
        <v>8</v>
      </c>
      <c r="V15" s="33">
        <f t="shared" si="3"/>
        <v>9</v>
      </c>
    </row>
    <row r="16" spans="1:22" ht="15">
      <c r="A16" s="64"/>
      <c r="B16" s="62"/>
      <c r="C16" s="10" t="s">
        <v>13</v>
      </c>
      <c r="D16" s="11"/>
      <c r="E16" s="11"/>
      <c r="F16" s="11"/>
      <c r="G16" s="29"/>
      <c r="H16" s="11"/>
      <c r="I16" s="11"/>
      <c r="J16" s="11"/>
      <c r="K16" s="29"/>
      <c r="L16" s="38"/>
      <c r="M16" s="11"/>
      <c r="N16" s="12">
        <v>108.75</v>
      </c>
      <c r="O16" s="4"/>
      <c r="P16" s="29">
        <f>SUM(M16:O16)</f>
        <v>108.75</v>
      </c>
      <c r="Q16" s="34">
        <f t="shared" si="2"/>
        <v>108.75</v>
      </c>
      <c r="R16" s="4"/>
      <c r="S16" s="28">
        <v>933.9</v>
      </c>
      <c r="T16" s="4">
        <v>184.43</v>
      </c>
      <c r="U16" s="29">
        <f>SUM(R16:T16)</f>
        <v>1118.33</v>
      </c>
      <c r="V16" s="34">
        <f t="shared" si="3"/>
        <v>1227.08</v>
      </c>
    </row>
    <row r="17" spans="1:22" ht="15">
      <c r="A17" s="2">
        <v>7</v>
      </c>
      <c r="B17" s="13" t="s">
        <v>17</v>
      </c>
      <c r="C17" s="10" t="s">
        <v>13</v>
      </c>
      <c r="D17" s="11"/>
      <c r="E17" s="11"/>
      <c r="F17" s="11">
        <v>171</v>
      </c>
      <c r="G17" s="29">
        <f t="shared" si="0"/>
        <v>171</v>
      </c>
      <c r="H17" s="11"/>
      <c r="I17" s="11"/>
      <c r="J17" s="11"/>
      <c r="K17" s="29"/>
      <c r="L17" s="38">
        <f t="shared" si="1"/>
        <v>171</v>
      </c>
      <c r="M17" s="11"/>
      <c r="N17" s="12"/>
      <c r="O17" s="4"/>
      <c r="P17" s="29"/>
      <c r="Q17" s="34">
        <f t="shared" si="2"/>
        <v>171</v>
      </c>
      <c r="R17" s="4"/>
      <c r="S17" s="4"/>
      <c r="T17" s="4">
        <v>120</v>
      </c>
      <c r="U17" s="29">
        <f>SUM(R17:T17)</f>
        <v>120</v>
      </c>
      <c r="V17" s="34">
        <f t="shared" si="3"/>
        <v>291</v>
      </c>
    </row>
    <row r="18" spans="1:22" ht="15">
      <c r="A18" s="71" t="s">
        <v>36</v>
      </c>
      <c r="B18" s="72"/>
      <c r="C18" s="72"/>
      <c r="D18" s="72"/>
      <c r="E18" s="72"/>
      <c r="F18" s="73"/>
      <c r="G18" s="29"/>
      <c r="H18" s="11"/>
      <c r="I18" s="11"/>
      <c r="J18" s="11"/>
      <c r="K18" s="29"/>
      <c r="L18" s="38"/>
      <c r="M18" s="11"/>
      <c r="N18" s="12"/>
      <c r="O18" s="4"/>
      <c r="P18" s="29"/>
      <c r="Q18" s="34"/>
      <c r="R18" s="4"/>
      <c r="S18" s="4"/>
      <c r="T18" s="4"/>
      <c r="U18" s="29"/>
      <c r="V18" s="34"/>
    </row>
    <row r="19" spans="1:22" ht="18">
      <c r="A19" s="63">
        <v>1</v>
      </c>
      <c r="B19" s="61" t="s">
        <v>37</v>
      </c>
      <c r="C19" s="5" t="s">
        <v>21</v>
      </c>
      <c r="D19" s="11"/>
      <c r="E19" s="11"/>
      <c r="F19" s="11"/>
      <c r="G19" s="29"/>
      <c r="H19" s="11"/>
      <c r="I19" s="11"/>
      <c r="J19" s="11"/>
      <c r="K19" s="29"/>
      <c r="L19" s="38"/>
      <c r="M19" s="11"/>
      <c r="N19" s="12"/>
      <c r="O19" s="4"/>
      <c r="P19" s="29"/>
      <c r="Q19" s="34"/>
      <c r="R19" s="4"/>
      <c r="S19" s="4">
        <v>4.29</v>
      </c>
      <c r="T19" s="4"/>
      <c r="U19" s="55">
        <f>SUM(R19:T19)</f>
        <v>4.29</v>
      </c>
      <c r="V19" s="56">
        <f>Q19+U19</f>
        <v>4.29</v>
      </c>
    </row>
    <row r="20" spans="1:22" ht="15">
      <c r="A20" s="64"/>
      <c r="B20" s="62"/>
      <c r="C20" s="5" t="s">
        <v>13</v>
      </c>
      <c r="D20" s="11"/>
      <c r="E20" s="11"/>
      <c r="F20" s="11"/>
      <c r="G20" s="29"/>
      <c r="H20" s="11"/>
      <c r="I20" s="11"/>
      <c r="J20" s="11"/>
      <c r="K20" s="29"/>
      <c r="L20" s="38"/>
      <c r="M20" s="11"/>
      <c r="N20" s="12"/>
      <c r="O20" s="4"/>
      <c r="P20" s="29"/>
      <c r="Q20" s="34"/>
      <c r="R20" s="4"/>
      <c r="S20" s="28">
        <v>3997</v>
      </c>
      <c r="T20" s="4"/>
      <c r="U20" s="29">
        <f>SUM(R20:T20)</f>
        <v>3997</v>
      </c>
      <c r="V20" s="34">
        <f>Q20+U20</f>
        <v>3997</v>
      </c>
    </row>
    <row r="21" spans="1:22" ht="14.25">
      <c r="A21" s="1"/>
      <c r="B21" s="41" t="s">
        <v>14</v>
      </c>
      <c r="C21" s="42" t="s">
        <v>13</v>
      </c>
      <c r="D21" s="43"/>
      <c r="E21" s="43"/>
      <c r="F21" s="43">
        <f>F6+F8+F10+F12+F14+F16+F17</f>
        <v>815.59</v>
      </c>
      <c r="G21" s="44">
        <f>SUM(D21:F21)</f>
        <v>815.59</v>
      </c>
      <c r="H21" s="43">
        <f>H6+H8+H10+H12+H14+H16+H17</f>
        <v>1.76</v>
      </c>
      <c r="I21" s="43">
        <f>I6+I8+I10+I12+I14+I16+I17</f>
        <v>570</v>
      </c>
      <c r="J21" s="43"/>
      <c r="K21" s="44">
        <f>SUM(H21:J21)</f>
        <v>571.76</v>
      </c>
      <c r="L21" s="45">
        <f>G21+K21</f>
        <v>1387.35</v>
      </c>
      <c r="M21" s="43"/>
      <c r="N21" s="43">
        <f>N6+N8+N10+N12+N14+N16+N17</f>
        <v>108.75</v>
      </c>
      <c r="O21" s="46"/>
      <c r="P21" s="44">
        <f>SUM(M21:O21)</f>
        <v>108.75</v>
      </c>
      <c r="Q21" s="47">
        <f>L21+P21</f>
        <v>1496.1</v>
      </c>
      <c r="R21" s="46"/>
      <c r="S21" s="43">
        <f>S6+S8+S10+S12+S14+S16+S17+S20</f>
        <v>4930.9</v>
      </c>
      <c r="T21" s="43">
        <f>T6+T8+T10+T12+T14+T16+T17</f>
        <v>304.43</v>
      </c>
      <c r="U21" s="44">
        <f>SUM(R21:T21)</f>
        <v>5235.33</v>
      </c>
      <c r="V21" s="47">
        <f>Q21+U21</f>
        <v>6731.43</v>
      </c>
    </row>
  </sheetData>
  <sheetProtection/>
  <mergeCells count="21">
    <mergeCell ref="A18:F18"/>
    <mergeCell ref="A19:A20"/>
    <mergeCell ref="B19:B20"/>
    <mergeCell ref="A2:A3"/>
    <mergeCell ref="B2:B3"/>
    <mergeCell ref="C2:C3"/>
    <mergeCell ref="A4:F4"/>
    <mergeCell ref="A11:A12"/>
    <mergeCell ref="B11:B12"/>
    <mergeCell ref="A13:A14"/>
    <mergeCell ref="A1:V1"/>
    <mergeCell ref="D2:V2"/>
    <mergeCell ref="A5:A6"/>
    <mergeCell ref="A7:A8"/>
    <mergeCell ref="A9:A10"/>
    <mergeCell ref="B5:B6"/>
    <mergeCell ref="B7:B8"/>
    <mergeCell ref="B9:B10"/>
    <mergeCell ref="B13:B14"/>
    <mergeCell ref="A15:A16"/>
    <mergeCell ref="B15:B1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2013-01-22T09:11:56Z</cp:lastPrinted>
  <dcterms:created xsi:type="dcterms:W3CDTF">2012-08-23T10:54:39Z</dcterms:created>
  <dcterms:modified xsi:type="dcterms:W3CDTF">2013-01-24T12:37:54Z</dcterms:modified>
  <cp:category/>
  <cp:version/>
  <cp:contentType/>
  <cp:contentStatus/>
</cp:coreProperties>
</file>