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3"/>
  </bookViews>
  <sheets>
    <sheet name="Кельмаксола, ул. Механизаторов " sheetId="1" r:id="rId1"/>
    <sheet name="Люперсола, ул. Речная" sheetId="2" r:id="rId2"/>
    <sheet name="Кужмара, ул. Центральная" sheetId="3" r:id="rId3"/>
    <sheet name="Кадам, ул. Молодежная" sheetId="4" r:id="rId4"/>
  </sheets>
  <definedNames/>
  <calcPr fullCalcOnLoad="1"/>
</workbook>
</file>

<file path=xl/sharedStrings.xml><?xml version="1.0" encoding="utf-8"?>
<sst xmlns="http://schemas.openxmlformats.org/spreadsheetml/2006/main" count="120" uniqueCount="33">
  <si>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</si>
  <si>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</si>
  <si>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</si>
  <si>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</si>
  <si>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</si>
  <si>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</si>
  <si>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</si>
  <si>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</si>
  <si>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</si>
  <si>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</si>
  <si>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</si>
  <si>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</si>
  <si>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</si>
  <si>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</si>
  <si>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</si>
  <si>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</si>
  <si>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</si>
  <si>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</si>
  <si>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</si>
  <si>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</si>
  <si>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</si>
  <si>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</si>
  <si>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</si>
  <si>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</si>
  <si>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</si>
  <si>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</si>
  <si>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№ 27 "а" по ул.Механизаторов д. Кельмаксола за 2011 год</t>
  </si>
  <si>
    <t>№ 116 по ул. Школьная д. Люперсола за 2011 год</t>
  </si>
  <si>
    <t>Проверка вентканалов -  1 раз в год</t>
  </si>
  <si>
    <t>Программирование счетчика электроэнергии (ООО "Элсервис")</t>
  </si>
  <si>
    <t>№ 4 по ул. Центральная с. Кужмара за 2011 год</t>
  </si>
  <si>
    <t>Установка  электросчетчиков (2 шт.)</t>
  </si>
  <si>
    <t>№ 1 по ул. Молодежная д. Кадам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</si>
</sst>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1671.33</f>
        <v>1671.33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1275</f>
        <v>1275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163</f>
        <v>163</v>
      </c>
      <c r="D13" s="1"/>
      <c r="E13" s="1"/>
    </row>
    <row r="14" spans="1:5" ht="33" customHeight="1">
      <c r="A14" s="3">
        <v>9</v>
      </c>
      <c r="B14" s="5" t="s">
        <v>12</v>
      </c>
      <c r="C14" s="4">
        <f>4588</f>
        <v>4588</v>
      </c>
      <c r="D14" s="1"/>
      <c r="E14" s="1"/>
    </row>
    <row r="15" spans="1:5" ht="18.75">
      <c r="A15" s="3">
        <v>10</v>
      </c>
      <c r="B15" s="5" t="s">
        <v>13</v>
      </c>
      <c r="C15" s="4">
        <f>3439.76</f>
        <v>3439.76</v>
      </c>
      <c r="D15" s="1"/>
      <c r="E15" s="1"/>
    </row>
    <row r="16" spans="1:5" ht="18.75">
      <c r="A16" s="3">
        <v>11</v>
      </c>
      <c r="B16" s="5" t="s">
        <v>14</v>
      </c>
      <c r="C16" s="4">
        <f>14631</f>
        <v>14631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40721</f>
        <v>40721</v>
      </c>
      <c r="D23" s="1"/>
      <c r="E23" s="1"/>
    </row>
    <row r="24" spans="1:5" ht="37.5">
      <c r="A24" s="3">
        <v>19</v>
      </c>
      <c r="B24" s="5" t="s">
        <v>21</v>
      </c>
      <c r="C24" s="4">
        <f>5055</f>
        <v>5055</v>
      </c>
      <c r="D24" s="1"/>
      <c r="E24" s="1"/>
    </row>
    <row r="25" spans="1:5" ht="18.75">
      <c r="A25" s="3"/>
      <c r="B25" s="6" t="s">
        <v>22</v>
      </c>
      <c r="C25" s="6">
        <f>SUM(C6:C24)</f>
        <v>100184.56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4">
      <selection activeCell="C27" sqref="C27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965.97</f>
        <v>965.97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33" customHeight="1">
      <c r="A15" s="3">
        <v>10</v>
      </c>
      <c r="B15" s="5" t="s">
        <v>29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13</v>
      </c>
      <c r="C16" s="4" t="s">
        <v>9</v>
      </c>
      <c r="D16" s="1"/>
      <c r="E16" s="1"/>
    </row>
    <row r="17" spans="1:5" ht="18.75">
      <c r="A17" s="3">
        <v>12</v>
      </c>
      <c r="B17" s="5" t="s">
        <v>14</v>
      </c>
      <c r="C17" s="4">
        <f>6387</f>
        <v>6387</v>
      </c>
      <c r="D17" s="1"/>
      <c r="E17" s="1"/>
    </row>
    <row r="18" spans="1:5" ht="37.5">
      <c r="A18" s="3">
        <v>13</v>
      </c>
      <c r="B18" s="5" t="s">
        <v>15</v>
      </c>
      <c r="C18" s="4">
        <f>1976.33</f>
        <v>1976.33</v>
      </c>
      <c r="D18" s="1"/>
      <c r="E18" s="1"/>
    </row>
    <row r="19" spans="1:5" ht="37.5">
      <c r="A19" s="3">
        <v>14</v>
      </c>
      <c r="B19" s="5" t="s">
        <v>16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18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25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19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20</v>
      </c>
      <c r="C24" s="4">
        <f>17774</f>
        <v>17774</v>
      </c>
      <c r="D24" s="1"/>
      <c r="E24" s="1"/>
    </row>
    <row r="25" spans="1:5" ht="37.5">
      <c r="A25" s="3">
        <v>20</v>
      </c>
      <c r="B25" s="5" t="s">
        <v>21</v>
      </c>
      <c r="C25" s="4">
        <f>2206</f>
        <v>2206</v>
      </c>
      <c r="D25" s="1"/>
      <c r="E25" s="1"/>
    </row>
    <row r="26" spans="1:5" ht="18.75">
      <c r="A26" s="3"/>
      <c r="B26" s="6" t="s">
        <v>22</v>
      </c>
      <c r="C26" s="6">
        <f>SUM(C6:C25)</f>
        <v>40888.850000000006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4" sqref="D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1537.36</f>
        <v>1537.36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326</f>
        <v>326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372</f>
        <v>372</v>
      </c>
      <c r="D13" s="1"/>
      <c r="E13" s="1"/>
    </row>
    <row r="14" spans="1:5" ht="33" customHeight="1">
      <c r="A14" s="3">
        <v>9</v>
      </c>
      <c r="B14" s="5" t="s">
        <v>12</v>
      </c>
      <c r="C14" s="4">
        <f>5756</f>
        <v>5756</v>
      </c>
      <c r="D14" s="1"/>
      <c r="E14" s="1"/>
    </row>
    <row r="15" spans="1:5" ht="18.75">
      <c r="A15" s="3">
        <v>10</v>
      </c>
      <c r="B15" s="5" t="s">
        <v>13</v>
      </c>
      <c r="C15" s="4">
        <f>5121.41</f>
        <v>5121.41</v>
      </c>
      <c r="D15" s="1"/>
      <c r="E15" s="1"/>
    </row>
    <row r="16" spans="1:5" ht="18.75">
      <c r="A16" s="3">
        <v>11</v>
      </c>
      <c r="B16" s="5" t="s">
        <v>14</v>
      </c>
      <c r="C16" s="4">
        <f>14208</f>
        <v>14208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39542</f>
        <v>39542</v>
      </c>
      <c r="D23" s="1"/>
      <c r="E23" s="1"/>
    </row>
    <row r="24" spans="1:5" ht="37.5">
      <c r="A24" s="3">
        <v>19</v>
      </c>
      <c r="B24" s="5" t="s">
        <v>21</v>
      </c>
      <c r="C24" s="4">
        <f>4909</f>
        <v>4909</v>
      </c>
      <c r="D24" s="1"/>
      <c r="E24" s="1"/>
    </row>
    <row r="25" spans="1:5" ht="18.75">
      <c r="A25" s="3"/>
      <c r="B25" s="6" t="s">
        <v>22</v>
      </c>
      <c r="C25" s="6">
        <f>SUM(C6:C24)</f>
        <v>100412.23999999999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3" sqref="E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>
        <f>226</f>
        <v>226</v>
      </c>
      <c r="D9" s="1"/>
      <c r="E9" s="1"/>
    </row>
    <row r="10" spans="1:5" ht="37.5">
      <c r="A10" s="3">
        <v>5</v>
      </c>
      <c r="B10" s="5" t="s">
        <v>7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544</f>
        <v>544</v>
      </c>
      <c r="D13" s="1"/>
      <c r="E13" s="1"/>
    </row>
    <row r="14" spans="1:5" ht="33" customHeight="1">
      <c r="A14" s="3">
        <v>9</v>
      </c>
      <c r="B14" s="5" t="s">
        <v>12</v>
      </c>
      <c r="C14" s="4">
        <f>23622</f>
        <v>23622</v>
      </c>
      <c r="D14" s="1"/>
      <c r="E14" s="1"/>
    </row>
    <row r="15" spans="1:5" ht="18.75">
      <c r="A15" s="3">
        <v>10</v>
      </c>
      <c r="B15" s="5" t="s">
        <v>13</v>
      </c>
      <c r="C15" s="4">
        <f>8161.24</f>
        <v>8161.24</v>
      </c>
      <c r="D15" s="1"/>
      <c r="E15" s="1"/>
    </row>
    <row r="16" spans="1:5" ht="18.75">
      <c r="A16" s="3">
        <v>11</v>
      </c>
      <c r="B16" s="5" t="s">
        <v>14</v>
      </c>
      <c r="C16" s="4">
        <f>14154</f>
        <v>14154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39393</f>
        <v>39393</v>
      </c>
      <c r="D23" s="1"/>
      <c r="E23" s="1"/>
    </row>
    <row r="24" spans="1:5" ht="37.5">
      <c r="A24" s="3">
        <v>19</v>
      </c>
      <c r="B24" s="5" t="s">
        <v>21</v>
      </c>
      <c r="C24" s="4">
        <f>4090</f>
        <v>4090</v>
      </c>
      <c r="D24" s="1"/>
      <c r="E24" s="1"/>
    </row>
    <row r="25" spans="1:5" ht="18.75">
      <c r="A25" s="3"/>
      <c r="B25" s="6" t="s">
        <v>22</v>
      </c>
      <c r="C25" s="6">
        <f>SUM(C6:C24)</f>
        <v>118830.70999999998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2012-03-20T09:21:44Z</dcterms:modified>
  <cp:category/>
  <cp:version/>
  <cp:contentType/>
  <cp:contentStatus/>
</cp:coreProperties>
</file>