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activeTab="0"/>
  </bookViews>
  <sheets>
    <sheet name="42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<sst xmlns="http://schemas.openxmlformats.org/spreadsheetml/2006/main" count="50" uniqueCount="38">
  <si>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</si>
  <si>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</si>
  <si>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</si>
  <si>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</si>
  <si>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</si>
  <si>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</si>
  <si>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</si>
  <si>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</si>
  <si>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</si>
  <si>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</si>
  <si>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</si>
  <si>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шт.</t>
  </si>
  <si>
    <t>руб.</t>
  </si>
  <si>
    <t>Итого затраты</t>
  </si>
  <si>
    <t>Смена трубопроводов канализации д.100</t>
  </si>
  <si>
    <t>Установка мусорного контейнера</t>
  </si>
  <si>
    <t>Смена ламп</t>
  </si>
  <si>
    <t>Смена запорной арматуры</t>
  </si>
  <si>
    <t>Ремонт груп. щитков на лестн. клетках</t>
  </si>
  <si>
    <t>Ремонт рулонной кровли</t>
  </si>
  <si>
    <t xml:space="preserve">Смена внутреннего  трубопровода </t>
  </si>
  <si>
    <t>Прочие затраты</t>
  </si>
  <si>
    <t>м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</si>
  <si>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</si>
  <si>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</si>
  <si>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</si>
  <si>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</si>
  <si>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</si>
  <si>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</si>
  <si>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</si>
  <si>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</si>
  <si>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</si>
  <si>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</si>
  <si>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</si>
  <si>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</si>
  <si>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</si>
  <si>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</si>
  <si>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Героев Сталинградской Битвы,42</t>
    </r>
    <r>
      <rPr>
        <b/>
        <sz val="16"/>
        <color indexed="8"/>
        <rFont val="Times New Roman"/>
        <family val="1"/>
      </rPr>
      <t xml:space="preserve"> ООО "Домоуправление -16"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</si>
</sst>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;[Red]0.0"/>
    <numFmt numFmtId="166" formatCode="0.0"/>
    <numFmt numFmtId="167" formatCode="0;[Red]0"/>
  </numFmts>
  <fonts count="44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3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0" borderId="10" xfId="53" applyFont="1" applyBorder="1">
      <alignment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0" xfId="53" applyFont="1" applyFill="1" applyBorder="1" applyAlignment="1">
      <alignment vertical="center"/>
      <protection/>
    </xf>
    <xf numFmtId="2" fontId="2" fillId="0" borderId="10" xfId="53" applyNumberFormat="1" applyFont="1" applyBorder="1" applyAlignment="1">
      <alignment horizontal="right" vertical="center"/>
      <protection/>
    </xf>
    <xf numFmtId="2" fontId="2" fillId="34" borderId="10" xfId="53" applyNumberFormat="1" applyFont="1" applyFill="1" applyBorder="1" applyAlignment="1">
      <alignment horizontal="right" vertical="center"/>
      <protection/>
    </xf>
    <xf numFmtId="0" fontId="2" fillId="0" borderId="10" xfId="53" applyFont="1" applyBorder="1" applyAlignment="1">
      <alignment horizontal="right"/>
      <protection/>
    </xf>
    <xf numFmtId="2" fontId="2" fillId="0" borderId="10" xfId="53" applyNumberFormat="1" applyFont="1" applyBorder="1" applyAlignment="1">
      <alignment horizontal="right"/>
      <protection/>
    </xf>
    <xf numFmtId="2" fontId="2" fillId="34" borderId="10" xfId="44" applyNumberFormat="1" applyFont="1" applyFill="1" applyBorder="1" applyAlignment="1">
      <alignment horizontal="right" vertical="center"/>
    </xf>
    <xf numFmtId="2" fontId="2" fillId="34" borderId="10" xfId="53" applyNumberFormat="1" applyFont="1" applyFill="1" applyBorder="1" applyAlignment="1">
      <alignment horizontal="right"/>
      <protection/>
    </xf>
    <xf numFmtId="0" fontId="2" fillId="34" borderId="10" xfId="53" applyFont="1" applyFill="1" applyBorder="1" applyAlignment="1">
      <alignment horizontal="right"/>
      <protection/>
    </xf>
    <xf numFmtId="1" fontId="2" fillId="34" borderId="10" xfId="53" applyNumberFormat="1" applyFont="1" applyFill="1" applyBorder="1" applyAlignment="1">
      <alignment horizontal="right" vertical="center"/>
      <protection/>
    </xf>
    <xf numFmtId="1" fontId="2" fillId="35" borderId="10" xfId="53" applyNumberFormat="1" applyFont="1" applyFill="1" applyBorder="1" applyAlignment="1">
      <alignment horizontal="right" vertical="center"/>
      <protection/>
    </xf>
    <xf numFmtId="2" fontId="2" fillId="35" borderId="10" xfId="53" applyNumberFormat="1" applyFont="1" applyFill="1" applyBorder="1" applyAlignment="1">
      <alignment horizontal="right" vertical="center"/>
      <protection/>
    </xf>
    <xf numFmtId="166" fontId="2" fillId="35" borderId="10" xfId="53" applyNumberFormat="1" applyFont="1" applyFill="1" applyBorder="1" applyAlignment="1">
      <alignment horizontal="right" vertical="center"/>
      <protection/>
    </xf>
    <xf numFmtId="1" fontId="2" fillId="19" borderId="10" xfId="53" applyNumberFormat="1" applyFont="1" applyFill="1" applyBorder="1" applyAlignment="1">
      <alignment horizontal="right" vertical="center"/>
      <protection/>
    </xf>
    <xf numFmtId="1" fontId="2" fillId="34" borderId="10" xfId="53" applyNumberFormat="1" applyFont="1" applyFill="1" applyBorder="1" applyAlignment="1">
      <alignment horizontal="right"/>
      <protection/>
    </xf>
    <xf numFmtId="1" fontId="2" fillId="0" borderId="10" xfId="53" applyNumberFormat="1" applyFont="1" applyBorder="1" applyAlignment="1">
      <alignment horizontal="right"/>
      <protection/>
    </xf>
    <xf numFmtId="1" fontId="2" fillId="19" borderId="10" xfId="53" applyNumberFormat="1" applyFont="1" applyFill="1" applyBorder="1" applyAlignment="1">
      <alignment horizontal="right"/>
      <protection/>
    </xf>
    <xf numFmtId="166" fontId="2" fillId="34" borderId="10" xfId="53" applyNumberFormat="1" applyFont="1" applyFill="1" applyBorder="1" applyAlignment="1">
      <alignment horizontal="right"/>
      <protection/>
    </xf>
    <xf numFmtId="166" fontId="2" fillId="0" borderId="10" xfId="53" applyNumberFormat="1" applyFont="1" applyBorder="1" applyAlignment="1">
      <alignment horizontal="right"/>
      <protection/>
    </xf>
    <xf numFmtId="2" fontId="2" fillId="19" borderId="10" xfId="53" applyNumberFormat="1" applyFont="1" applyFill="1" applyBorder="1" applyAlignment="1">
      <alignment horizontal="right"/>
      <protection/>
    </xf>
    <xf numFmtId="166" fontId="2" fillId="19" borderId="10" xfId="53" applyNumberFormat="1" applyFont="1" applyFill="1" applyBorder="1" applyAlignment="1">
      <alignment horizontal="right"/>
      <protection/>
    </xf>
    <xf numFmtId="2" fontId="2" fillId="19" borderId="10" xfId="53" applyNumberFormat="1" applyFont="1" applyFill="1" applyBorder="1" applyAlignment="1">
      <alignment horizontal="right" vertical="center"/>
      <protection/>
    </xf>
    <xf numFmtId="2" fontId="4" fillId="35" borderId="10" xfId="53" applyNumberFormat="1" applyFont="1" applyFill="1" applyBorder="1" applyAlignment="1">
      <alignment horizontal="right" vertical="center"/>
      <protection/>
    </xf>
    <xf numFmtId="2" fontId="4" fillId="19" borderId="10" xfId="53" applyNumberFormat="1" applyFont="1" applyFill="1" applyBorder="1" applyAlignment="1">
      <alignment horizontal="right" vertical="center"/>
      <protection/>
    </xf>
    <xf numFmtId="2" fontId="4" fillId="19" borderId="10" xfId="53" applyNumberFormat="1" applyFont="1" applyFill="1" applyBorder="1" applyAlignment="1">
      <alignment horizontal="right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35" borderId="11" xfId="53" applyFont="1" applyFill="1" applyBorder="1" applyAlignment="1">
      <alignment horizontal="center" vertical="center" wrapText="1"/>
      <protection/>
    </xf>
    <xf numFmtId="0" fontId="2" fillId="19" borderId="11" xfId="53" applyFont="1" applyFill="1" applyBorder="1" applyAlignment="1">
      <alignment horizontal="center" vertical="center" wrapText="1"/>
      <protection/>
    </xf>
    <xf numFmtId="0" fontId="42" fillId="35" borderId="12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2" fillId="19" borderId="12" xfId="0" applyFont="1" applyFill="1" applyBorder="1" applyAlignment="1">
      <alignment/>
    </xf>
    <xf numFmtId="0" fontId="42" fillId="19" borderId="13" xfId="0" applyFont="1" applyFill="1" applyBorder="1" applyAlignment="1">
      <alignment/>
    </xf>
    <xf numFmtId="2" fontId="4" fillId="0" borderId="10" xfId="53" applyNumberFormat="1" applyFont="1" applyBorder="1" applyAlignment="1">
      <alignment horizontal="right"/>
      <protection/>
    </xf>
    <xf numFmtId="2" fontId="4" fillId="34" borderId="10" xfId="53" applyNumberFormat="1" applyFont="1" applyFill="1" applyBorder="1" applyAlignment="1">
      <alignment horizontal="right"/>
      <protection/>
    </xf>
    <xf numFmtId="0" fontId="6" fillId="0" borderId="14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43" fillId="0" borderId="17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7" fillId="0" borderId="17" xfId="53" applyFont="1" applyBorder="1" applyAlignment="1">
      <alignment horizontal="center"/>
      <protection/>
    </xf>
    <xf numFmtId="0" fontId="7" fillId="0" borderId="12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/>
      <protection/>
    </xf>
    <xf numFmtId="0" fontId="2" fillId="34" borderId="15" xfId="53" applyFont="1" applyFill="1" applyBorder="1" applyAlignment="1">
      <alignment horizontal="left" vertical="center" wrapText="1"/>
      <protection/>
    </xf>
    <xf numFmtId="0" fontId="2" fillId="34" borderId="18" xfId="53" applyFont="1" applyFill="1" applyBorder="1" applyAlignment="1">
      <alignment horizontal="left" vertical="center" wrapText="1"/>
      <protection/>
    </xf>
    <xf numFmtId="0" fontId="2" fillId="34" borderId="15" xfId="53" applyFont="1" applyFill="1" applyBorder="1" applyAlignment="1">
      <alignment horizontal="center" vertical="center"/>
      <protection/>
    </xf>
    <xf numFmtId="0" fontId="2" fillId="34" borderId="18" xfId="53" applyFont="1" applyFill="1" applyBorder="1" applyAlignment="1">
      <alignment horizontal="center" vertical="center"/>
      <protection/>
    </xf>
    <xf numFmtId="0" fontId="2" fillId="34" borderId="15" xfId="54" applyFont="1" applyFill="1" applyBorder="1" applyAlignment="1">
      <alignment horizontal="left" vertical="top" wrapText="1"/>
      <protection/>
    </xf>
    <xf numFmtId="0" fontId="2" fillId="34" borderId="18" xfId="54" applyFont="1" applyFill="1" applyBorder="1" applyAlignment="1">
      <alignment horizontal="left" vertical="top" wrapText="1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8" xfId="53" applyFont="1" applyBorder="1" applyAlignment="1">
      <alignment horizontal="center" vertical="center"/>
      <protection/>
    </xf>
    <xf numFmtId="0" fontId="2" fillId="34" borderId="15" xfId="53" applyFont="1" applyFill="1" applyBorder="1" applyAlignment="1">
      <alignment horizontal="left" wrapText="1"/>
      <protection/>
    </xf>
    <xf numFmtId="0" fontId="2" fillId="34" borderId="18" xfId="53" applyFont="1" applyFill="1" applyBorder="1" applyAlignment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70" zoomScaleNormal="70" zoomScalePageLayoutView="0" workbookViewId="0" topLeftCell="A1">
      <selection activeCell="B7" sqref="B7:B8"/>
    </sheetView>
  </sheetViews>
  <sheetFormatPr defaultColWidth="8.796875" defaultRowHeight="14.25"/>
  <cols>
    <col min="1" max="1" width="3.19921875" style="0" customWidth="1"/>
    <col min="2" max="2" width="27.59765625" style="0" customWidth="1"/>
    <col min="3" max="3" width="4.5" style="0" customWidth="1"/>
    <col min="4" max="4" width="6.5" style="0" bestFit="1" customWidth="1"/>
    <col min="5" max="5" width="7.5" style="0" bestFit="1" customWidth="1"/>
    <col min="6" max="6" width="5.09765625" style="0" bestFit="1" customWidth="1"/>
    <col min="7" max="7" width="8.5" style="0" customWidth="1"/>
    <col min="8" max="8" width="6.59765625" style="0" bestFit="1" customWidth="1"/>
    <col min="9" max="10" width="7.3984375" style="0" bestFit="1" customWidth="1"/>
    <col min="12" max="12" width="9.19921875" style="0" customWidth="1"/>
    <col min="13" max="13" width="7.3984375" style="0" bestFit="1" customWidth="1"/>
    <col min="14" max="14" width="6.5" style="0" bestFit="1" customWidth="1"/>
    <col min="15" max="15" width="8.3984375" style="0" bestFit="1" customWidth="1"/>
    <col min="16" max="16" width="9.59765625" style="0" customWidth="1"/>
    <col min="17" max="17" width="8.59765625" style="0" customWidth="1"/>
    <col min="18" max="18" width="7.59765625" style="0" bestFit="1" customWidth="1"/>
    <col min="19" max="19" width="6.69921875" style="0" bestFit="1" customWidth="1"/>
    <col min="20" max="20" width="7.5" style="0" bestFit="1" customWidth="1"/>
    <col min="21" max="21" width="9.3984375" style="0" customWidth="1"/>
  </cols>
  <sheetData>
    <row r="1" spans="1:22" ht="20.25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18.75">
      <c r="A2" s="40" t="s">
        <v>0</v>
      </c>
      <c r="B2" s="40" t="s">
        <v>1</v>
      </c>
      <c r="C2" s="40" t="s">
        <v>2</v>
      </c>
      <c r="D2" s="44" t="s">
        <v>3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</row>
    <row r="3" spans="1:22" ht="45">
      <c r="A3" s="41"/>
      <c r="B3" s="41"/>
      <c r="C3" s="41"/>
      <c r="D3" s="30" t="s">
        <v>24</v>
      </c>
      <c r="E3" s="30" t="s">
        <v>25</v>
      </c>
      <c r="F3" s="30" t="s">
        <v>26</v>
      </c>
      <c r="G3" s="31" t="s">
        <v>4</v>
      </c>
      <c r="H3" s="30" t="s">
        <v>27</v>
      </c>
      <c r="I3" s="30" t="s">
        <v>28</v>
      </c>
      <c r="J3" s="30" t="s">
        <v>29</v>
      </c>
      <c r="K3" s="31" t="s">
        <v>5</v>
      </c>
      <c r="L3" s="32" t="s">
        <v>6</v>
      </c>
      <c r="M3" s="30" t="s">
        <v>30</v>
      </c>
      <c r="N3" s="30" t="s">
        <v>31</v>
      </c>
      <c r="O3" s="30" t="s">
        <v>32</v>
      </c>
      <c r="P3" s="31" t="s">
        <v>7</v>
      </c>
      <c r="Q3" s="32" t="s">
        <v>8</v>
      </c>
      <c r="R3" s="30" t="s">
        <v>33</v>
      </c>
      <c r="S3" s="30" t="s">
        <v>34</v>
      </c>
      <c r="T3" s="30" t="s">
        <v>35</v>
      </c>
      <c r="U3" s="31" t="s">
        <v>9</v>
      </c>
      <c r="V3" s="32" t="s">
        <v>10</v>
      </c>
    </row>
    <row r="4" spans="1:22" ht="15">
      <c r="A4" s="42" t="s">
        <v>36</v>
      </c>
      <c r="B4" s="43"/>
      <c r="C4" s="43"/>
      <c r="D4" s="43"/>
      <c r="E4" s="43"/>
      <c r="F4" s="43"/>
      <c r="G4" s="33"/>
      <c r="H4" s="34"/>
      <c r="I4" s="34"/>
      <c r="J4" s="34"/>
      <c r="K4" s="33"/>
      <c r="L4" s="35"/>
      <c r="M4" s="34"/>
      <c r="N4" s="34"/>
      <c r="O4" s="34"/>
      <c r="P4" s="33"/>
      <c r="Q4" s="35"/>
      <c r="R4" s="34"/>
      <c r="S4" s="34"/>
      <c r="T4" s="34"/>
      <c r="U4" s="33"/>
      <c r="V4" s="36"/>
    </row>
    <row r="5" spans="1:22" ht="15" customHeight="1">
      <c r="A5" s="49">
        <v>1</v>
      </c>
      <c r="B5" s="47" t="s">
        <v>17</v>
      </c>
      <c r="C5" s="1" t="s">
        <v>11</v>
      </c>
      <c r="D5" s="7"/>
      <c r="E5" s="14">
        <v>3</v>
      </c>
      <c r="F5" s="14"/>
      <c r="G5" s="15">
        <f aca="true" t="shared" si="0" ref="G5:G12">SUM(D5:F5)</f>
        <v>3</v>
      </c>
      <c r="H5" s="14"/>
      <c r="I5" s="14">
        <v>2</v>
      </c>
      <c r="J5" s="14"/>
      <c r="K5" s="15">
        <f>SUM(H5:J5)</f>
        <v>2</v>
      </c>
      <c r="L5" s="18">
        <f aca="true" t="shared" si="1" ref="L5:L19">G5+K5</f>
        <v>5</v>
      </c>
      <c r="M5" s="14"/>
      <c r="N5" s="20"/>
      <c r="O5" s="20"/>
      <c r="P5" s="15"/>
      <c r="Q5" s="21">
        <f aca="true" t="shared" si="2" ref="Q5:Q19">L5+P5</f>
        <v>5</v>
      </c>
      <c r="R5" s="20"/>
      <c r="S5" s="20"/>
      <c r="T5" s="20"/>
      <c r="U5" s="15"/>
      <c r="V5" s="21">
        <f aca="true" t="shared" si="3" ref="V5:V19">Q5+U5</f>
        <v>5</v>
      </c>
    </row>
    <row r="6" spans="1:22" ht="15">
      <c r="A6" s="50"/>
      <c r="B6" s="48"/>
      <c r="C6" s="1" t="s">
        <v>12</v>
      </c>
      <c r="D6" s="7"/>
      <c r="E6" s="8">
        <v>294.92</v>
      </c>
      <c r="F6" s="8"/>
      <c r="G6" s="16">
        <f t="shared" si="0"/>
        <v>294.92</v>
      </c>
      <c r="H6" s="8"/>
      <c r="I6" s="11">
        <v>2874.38</v>
      </c>
      <c r="J6" s="8"/>
      <c r="K6" s="16">
        <f>SUM(H6:J6)</f>
        <v>2874.38</v>
      </c>
      <c r="L6" s="26">
        <f t="shared" si="1"/>
        <v>3169.3</v>
      </c>
      <c r="M6" s="8"/>
      <c r="N6" s="9"/>
      <c r="O6" s="9"/>
      <c r="P6" s="16"/>
      <c r="Q6" s="24">
        <f t="shared" si="2"/>
        <v>3169.3</v>
      </c>
      <c r="R6" s="9"/>
      <c r="S6" s="9"/>
      <c r="T6" s="9"/>
      <c r="U6" s="16"/>
      <c r="V6" s="24">
        <f t="shared" si="3"/>
        <v>3169.3</v>
      </c>
    </row>
    <row r="7" spans="1:22" ht="15">
      <c r="A7" s="49">
        <v>2</v>
      </c>
      <c r="B7" s="47" t="s">
        <v>20</v>
      </c>
      <c r="C7" s="1" t="s">
        <v>22</v>
      </c>
      <c r="D7" s="7"/>
      <c r="E7" s="8">
        <v>11.82</v>
      </c>
      <c r="F7" s="8"/>
      <c r="G7" s="16">
        <f t="shared" si="0"/>
        <v>11.82</v>
      </c>
      <c r="H7" s="8"/>
      <c r="I7" s="8"/>
      <c r="J7" s="8"/>
      <c r="K7" s="16"/>
      <c r="L7" s="26">
        <f t="shared" si="1"/>
        <v>11.82</v>
      </c>
      <c r="M7" s="8"/>
      <c r="N7" s="9"/>
      <c r="O7" s="9"/>
      <c r="P7" s="16"/>
      <c r="Q7" s="24">
        <f t="shared" si="2"/>
        <v>11.82</v>
      </c>
      <c r="R7" s="9"/>
      <c r="S7" s="9"/>
      <c r="T7" s="9"/>
      <c r="U7" s="16"/>
      <c r="V7" s="24">
        <f t="shared" si="3"/>
        <v>11.82</v>
      </c>
    </row>
    <row r="8" spans="1:22" ht="15">
      <c r="A8" s="50"/>
      <c r="B8" s="48"/>
      <c r="C8" s="1" t="s">
        <v>12</v>
      </c>
      <c r="D8" s="7"/>
      <c r="E8" s="11">
        <v>1024.61</v>
      </c>
      <c r="F8" s="8"/>
      <c r="G8" s="16">
        <f t="shared" si="0"/>
        <v>1024.61</v>
      </c>
      <c r="H8" s="8"/>
      <c r="I8" s="8"/>
      <c r="J8" s="8"/>
      <c r="K8" s="16"/>
      <c r="L8" s="26">
        <f t="shared" si="1"/>
        <v>1024.61</v>
      </c>
      <c r="M8" s="8"/>
      <c r="N8" s="9"/>
      <c r="O8" s="9"/>
      <c r="P8" s="16"/>
      <c r="Q8" s="24">
        <f t="shared" si="2"/>
        <v>1024.61</v>
      </c>
      <c r="R8" s="9"/>
      <c r="S8" s="9"/>
      <c r="T8" s="9"/>
      <c r="U8" s="16"/>
      <c r="V8" s="24">
        <f t="shared" si="3"/>
        <v>1024.61</v>
      </c>
    </row>
    <row r="9" spans="1:22" ht="15">
      <c r="A9" s="49">
        <v>3</v>
      </c>
      <c r="B9" s="47" t="s">
        <v>15</v>
      </c>
      <c r="C9" s="1" t="s">
        <v>11</v>
      </c>
      <c r="D9" s="7"/>
      <c r="E9" s="14">
        <v>1</v>
      </c>
      <c r="F9" s="14"/>
      <c r="G9" s="15">
        <f t="shared" si="0"/>
        <v>1</v>
      </c>
      <c r="H9" s="14"/>
      <c r="I9" s="14"/>
      <c r="J9" s="14"/>
      <c r="K9" s="15"/>
      <c r="L9" s="18">
        <f t="shared" si="1"/>
        <v>1</v>
      </c>
      <c r="M9" s="14"/>
      <c r="N9" s="20"/>
      <c r="O9" s="20"/>
      <c r="P9" s="15"/>
      <c r="Q9" s="21">
        <f t="shared" si="2"/>
        <v>1</v>
      </c>
      <c r="R9" s="20"/>
      <c r="S9" s="20"/>
      <c r="T9" s="20"/>
      <c r="U9" s="15"/>
      <c r="V9" s="21">
        <f t="shared" si="3"/>
        <v>1</v>
      </c>
    </row>
    <row r="10" spans="1:22" ht="15">
      <c r="A10" s="50"/>
      <c r="B10" s="48"/>
      <c r="C10" s="1" t="s">
        <v>12</v>
      </c>
      <c r="D10" s="7"/>
      <c r="E10" s="11">
        <v>3064.95</v>
      </c>
      <c r="F10" s="8"/>
      <c r="G10" s="16">
        <f t="shared" si="0"/>
        <v>3064.95</v>
      </c>
      <c r="H10" s="8"/>
      <c r="I10" s="8"/>
      <c r="J10" s="8"/>
      <c r="K10" s="16"/>
      <c r="L10" s="26">
        <f t="shared" si="1"/>
        <v>3064.95</v>
      </c>
      <c r="M10" s="8"/>
      <c r="N10" s="9"/>
      <c r="O10" s="9"/>
      <c r="P10" s="16"/>
      <c r="Q10" s="24">
        <f t="shared" si="2"/>
        <v>3064.95</v>
      </c>
      <c r="R10" s="9"/>
      <c r="S10" s="9"/>
      <c r="T10" s="9"/>
      <c r="U10" s="16"/>
      <c r="V10" s="24">
        <f t="shared" si="3"/>
        <v>3064.95</v>
      </c>
    </row>
    <row r="11" spans="1:22" ht="15">
      <c r="A11" s="49">
        <v>4</v>
      </c>
      <c r="B11" s="47" t="s">
        <v>16</v>
      </c>
      <c r="C11" s="1" t="s">
        <v>11</v>
      </c>
      <c r="D11" s="7"/>
      <c r="E11" s="8"/>
      <c r="F11" s="14">
        <v>6</v>
      </c>
      <c r="G11" s="15">
        <f t="shared" si="0"/>
        <v>6</v>
      </c>
      <c r="H11" s="14">
        <v>1</v>
      </c>
      <c r="I11" s="14"/>
      <c r="J11" s="14"/>
      <c r="K11" s="15">
        <f>SUM(H11:J11)</f>
        <v>1</v>
      </c>
      <c r="L11" s="18">
        <f t="shared" si="1"/>
        <v>7</v>
      </c>
      <c r="M11" s="14"/>
      <c r="N11" s="20"/>
      <c r="O11" s="20"/>
      <c r="P11" s="15"/>
      <c r="Q11" s="21">
        <f t="shared" si="2"/>
        <v>7</v>
      </c>
      <c r="R11" s="20"/>
      <c r="S11" s="20"/>
      <c r="T11" s="20"/>
      <c r="U11" s="15"/>
      <c r="V11" s="21">
        <f t="shared" si="3"/>
        <v>7</v>
      </c>
    </row>
    <row r="12" spans="1:22" ht="15">
      <c r="A12" s="50"/>
      <c r="B12" s="48"/>
      <c r="C12" s="1" t="s">
        <v>12</v>
      </c>
      <c r="D12" s="7"/>
      <c r="E12" s="8"/>
      <c r="F12" s="11">
        <v>55.94</v>
      </c>
      <c r="G12" s="16">
        <f t="shared" si="0"/>
        <v>55.94</v>
      </c>
      <c r="H12" s="8">
        <v>9.32</v>
      </c>
      <c r="I12" s="8"/>
      <c r="J12" s="8"/>
      <c r="K12" s="16">
        <f>SUM(H12:J12)</f>
        <v>9.32</v>
      </c>
      <c r="L12" s="26">
        <f t="shared" si="1"/>
        <v>65.25999999999999</v>
      </c>
      <c r="M12" s="8"/>
      <c r="N12" s="9"/>
      <c r="O12" s="9"/>
      <c r="P12" s="16"/>
      <c r="Q12" s="24">
        <f t="shared" si="2"/>
        <v>65.25999999999999</v>
      </c>
      <c r="R12" s="9"/>
      <c r="S12" s="9"/>
      <c r="T12" s="9"/>
      <c r="U12" s="16"/>
      <c r="V12" s="24">
        <f t="shared" si="3"/>
        <v>65.25999999999999</v>
      </c>
    </row>
    <row r="13" spans="1:22" ht="15">
      <c r="A13" s="49">
        <v>5</v>
      </c>
      <c r="B13" s="51" t="s">
        <v>14</v>
      </c>
      <c r="C13" s="5" t="s">
        <v>22</v>
      </c>
      <c r="D13" s="7"/>
      <c r="E13" s="8"/>
      <c r="F13" s="8"/>
      <c r="G13" s="16"/>
      <c r="H13" s="8"/>
      <c r="I13" s="8"/>
      <c r="J13" s="8">
        <v>7</v>
      </c>
      <c r="K13" s="16">
        <f>SUM(H13:J13)</f>
        <v>7</v>
      </c>
      <c r="L13" s="26">
        <f t="shared" si="1"/>
        <v>7</v>
      </c>
      <c r="M13" s="8"/>
      <c r="N13" s="9"/>
      <c r="O13" s="9">
        <v>3.25</v>
      </c>
      <c r="P13" s="16">
        <f>SUM(M13:O13)</f>
        <v>3.25</v>
      </c>
      <c r="Q13" s="24">
        <f t="shared" si="2"/>
        <v>10.25</v>
      </c>
      <c r="R13" s="9"/>
      <c r="S13" s="9"/>
      <c r="T13" s="9">
        <v>3</v>
      </c>
      <c r="U13" s="15">
        <f>SUM(R13:T13)</f>
        <v>3</v>
      </c>
      <c r="V13" s="24">
        <f t="shared" si="3"/>
        <v>13.25</v>
      </c>
    </row>
    <row r="14" spans="1:22" ht="15">
      <c r="A14" s="50"/>
      <c r="B14" s="52"/>
      <c r="C14" s="5" t="s">
        <v>12</v>
      </c>
      <c r="D14" s="7"/>
      <c r="E14" s="8"/>
      <c r="F14" s="8"/>
      <c r="G14" s="16"/>
      <c r="H14" s="8"/>
      <c r="I14" s="8"/>
      <c r="J14" s="8">
        <v>1305.39</v>
      </c>
      <c r="K14" s="16">
        <f>SUM(H14:J14)</f>
        <v>1305.39</v>
      </c>
      <c r="L14" s="26">
        <f t="shared" si="1"/>
        <v>1305.39</v>
      </c>
      <c r="M14" s="8"/>
      <c r="N14" s="9"/>
      <c r="O14" s="10">
        <v>979</v>
      </c>
      <c r="P14" s="16">
        <f>SUM(M14:O14)</f>
        <v>979</v>
      </c>
      <c r="Q14" s="24">
        <f t="shared" si="2"/>
        <v>2284.3900000000003</v>
      </c>
      <c r="R14" s="9"/>
      <c r="S14" s="9"/>
      <c r="T14" s="10">
        <v>1019</v>
      </c>
      <c r="U14" s="16">
        <f>SUM(R14:T14)</f>
        <v>1019</v>
      </c>
      <c r="V14" s="24">
        <f t="shared" si="3"/>
        <v>3303.3900000000003</v>
      </c>
    </row>
    <row r="15" spans="1:22" ht="15">
      <c r="A15" s="53">
        <v>6</v>
      </c>
      <c r="B15" s="55" t="s">
        <v>18</v>
      </c>
      <c r="C15" s="1" t="s">
        <v>11</v>
      </c>
      <c r="D15" s="7"/>
      <c r="E15" s="8"/>
      <c r="F15" s="8"/>
      <c r="G15" s="16"/>
      <c r="H15" s="8"/>
      <c r="I15" s="8"/>
      <c r="J15" s="8"/>
      <c r="K15" s="16"/>
      <c r="L15" s="26"/>
      <c r="M15" s="19">
        <v>1</v>
      </c>
      <c r="N15" s="20"/>
      <c r="O15" s="20">
        <v>1</v>
      </c>
      <c r="P15" s="15">
        <f aca="true" t="shared" si="4" ref="P15:P20">SUM(M15:O15)</f>
        <v>2</v>
      </c>
      <c r="Q15" s="21">
        <f t="shared" si="2"/>
        <v>2</v>
      </c>
      <c r="R15" s="20"/>
      <c r="S15" s="20"/>
      <c r="T15" s="20"/>
      <c r="U15" s="15"/>
      <c r="V15" s="21">
        <f t="shared" si="3"/>
        <v>2</v>
      </c>
    </row>
    <row r="16" spans="1:22" ht="15">
      <c r="A16" s="54"/>
      <c r="B16" s="56"/>
      <c r="C16" s="1" t="s">
        <v>12</v>
      </c>
      <c r="D16" s="7"/>
      <c r="E16" s="8"/>
      <c r="F16" s="8"/>
      <c r="G16" s="16"/>
      <c r="H16" s="8"/>
      <c r="I16" s="8"/>
      <c r="J16" s="8"/>
      <c r="K16" s="16"/>
      <c r="L16" s="26"/>
      <c r="M16" s="12">
        <v>27.46</v>
      </c>
      <c r="N16" s="9"/>
      <c r="O16" s="10">
        <v>180</v>
      </c>
      <c r="P16" s="16">
        <f t="shared" si="4"/>
        <v>207.46</v>
      </c>
      <c r="Q16" s="24">
        <f t="shared" si="2"/>
        <v>207.46</v>
      </c>
      <c r="R16" s="9"/>
      <c r="S16" s="9"/>
      <c r="T16" s="9"/>
      <c r="U16" s="16"/>
      <c r="V16" s="24">
        <f t="shared" si="3"/>
        <v>207.46</v>
      </c>
    </row>
    <row r="17" spans="1:22" ht="18">
      <c r="A17" s="53">
        <v>7</v>
      </c>
      <c r="B17" s="47" t="s">
        <v>19</v>
      </c>
      <c r="C17" s="1" t="s">
        <v>23</v>
      </c>
      <c r="D17" s="7"/>
      <c r="E17" s="8"/>
      <c r="F17" s="8"/>
      <c r="G17" s="16"/>
      <c r="H17" s="8"/>
      <c r="I17" s="8"/>
      <c r="J17" s="8"/>
      <c r="K17" s="16"/>
      <c r="L17" s="26"/>
      <c r="M17" s="22">
        <v>38.8</v>
      </c>
      <c r="N17" s="23"/>
      <c r="O17" s="23"/>
      <c r="P17" s="17">
        <f t="shared" si="4"/>
        <v>38.8</v>
      </c>
      <c r="Q17" s="25">
        <f t="shared" si="2"/>
        <v>38.8</v>
      </c>
      <c r="R17" s="23"/>
      <c r="S17" s="23"/>
      <c r="T17" s="23"/>
      <c r="U17" s="17"/>
      <c r="V17" s="25">
        <f t="shared" si="3"/>
        <v>38.8</v>
      </c>
    </row>
    <row r="18" spans="1:22" ht="15">
      <c r="A18" s="54"/>
      <c r="B18" s="48"/>
      <c r="C18" s="1" t="s">
        <v>12</v>
      </c>
      <c r="D18" s="7"/>
      <c r="E18" s="8"/>
      <c r="F18" s="8"/>
      <c r="G18" s="16"/>
      <c r="H18" s="8"/>
      <c r="I18" s="8"/>
      <c r="J18" s="8"/>
      <c r="K18" s="16"/>
      <c r="L18" s="26"/>
      <c r="M18" s="12">
        <v>2632.62</v>
      </c>
      <c r="N18" s="9"/>
      <c r="O18" s="9"/>
      <c r="P18" s="16">
        <f t="shared" si="4"/>
        <v>2632.62</v>
      </c>
      <c r="Q18" s="24">
        <f t="shared" si="2"/>
        <v>2632.62</v>
      </c>
      <c r="R18" s="9"/>
      <c r="S18" s="9"/>
      <c r="T18" s="9"/>
      <c r="U18" s="16"/>
      <c r="V18" s="24">
        <f t="shared" si="3"/>
        <v>2632.62</v>
      </c>
    </row>
    <row r="19" spans="1:22" ht="15">
      <c r="A19" s="1">
        <v>8</v>
      </c>
      <c r="B19" s="6" t="s">
        <v>21</v>
      </c>
      <c r="C19" s="4" t="s">
        <v>12</v>
      </c>
      <c r="D19" s="7"/>
      <c r="E19" s="8"/>
      <c r="F19" s="8"/>
      <c r="G19" s="16"/>
      <c r="H19" s="8">
        <v>7.64</v>
      </c>
      <c r="I19" s="8">
        <v>290.97</v>
      </c>
      <c r="J19" s="8">
        <v>114.88</v>
      </c>
      <c r="K19" s="16">
        <f>SUM(H19:J19)</f>
        <v>413.49</v>
      </c>
      <c r="L19" s="26">
        <f t="shared" si="1"/>
        <v>413.49</v>
      </c>
      <c r="M19" s="13">
        <v>43.69</v>
      </c>
      <c r="N19" s="9"/>
      <c r="O19" s="9"/>
      <c r="P19" s="16">
        <f t="shared" si="4"/>
        <v>43.69</v>
      </c>
      <c r="Q19" s="24">
        <f t="shared" si="2"/>
        <v>457.18</v>
      </c>
      <c r="R19" s="9"/>
      <c r="S19" s="9"/>
      <c r="T19" s="9"/>
      <c r="U19" s="16"/>
      <c r="V19" s="24">
        <f t="shared" si="3"/>
        <v>457.18</v>
      </c>
    </row>
    <row r="20" spans="1:22" ht="14.25">
      <c r="A20" s="3"/>
      <c r="B20" s="3" t="s">
        <v>13</v>
      </c>
      <c r="C20" s="2" t="s">
        <v>12</v>
      </c>
      <c r="D20" s="37"/>
      <c r="E20" s="37">
        <f>E6+E8+E10+E12+E14+E16+E18+E19</f>
        <v>4384.48</v>
      </c>
      <c r="F20" s="37">
        <f>F6+F8+F10+F12+F14+F16+F18+F19</f>
        <v>55.94</v>
      </c>
      <c r="G20" s="27">
        <f>SUM(D20:F20)</f>
        <v>4440.419999999999</v>
      </c>
      <c r="H20" s="38">
        <f>H6+H8+H10+H12+H14+H16+H18+H19</f>
        <v>16.96</v>
      </c>
      <c r="I20" s="38">
        <f>I6+I8+I10+I12+I14+I16+I18+I19</f>
        <v>3165.3500000000004</v>
      </c>
      <c r="J20" s="38">
        <f>J6+J8+J10+J12+J14+J16+J18+J19</f>
        <v>1420.27</v>
      </c>
      <c r="K20" s="27">
        <f>SUM(H20:J20)</f>
        <v>4602.58</v>
      </c>
      <c r="L20" s="28">
        <f>G20+K20</f>
        <v>9043</v>
      </c>
      <c r="M20" s="38">
        <f>M6+M8+M10+M12+M14+M16+M18+M19</f>
        <v>2703.77</v>
      </c>
      <c r="N20" s="38"/>
      <c r="O20" s="38">
        <f>O6+O8+O10+O12+O14+O16+O18+O19</f>
        <v>1159</v>
      </c>
      <c r="P20" s="27">
        <f t="shared" si="4"/>
        <v>3862.77</v>
      </c>
      <c r="Q20" s="29">
        <f>L20+P20</f>
        <v>12905.77</v>
      </c>
      <c r="R20" s="37"/>
      <c r="S20" s="37"/>
      <c r="T20" s="37">
        <f>T6+T8+T10+T12+T14+T16+T18+T19</f>
        <v>1019</v>
      </c>
      <c r="U20" s="27">
        <f>SUM(R20:T20)</f>
        <v>1019</v>
      </c>
      <c r="V20" s="29">
        <f>Q20+U20</f>
        <v>13924.77</v>
      </c>
    </row>
  </sheetData>
  <sheetProtection/>
  <mergeCells count="20">
    <mergeCell ref="A1:V1"/>
    <mergeCell ref="D2:V2"/>
    <mergeCell ref="A13:A14"/>
    <mergeCell ref="B13:B14"/>
    <mergeCell ref="A7:A8"/>
    <mergeCell ref="A15:A16"/>
    <mergeCell ref="B15:B16"/>
    <mergeCell ref="C2:C3"/>
    <mergeCell ref="A2:A3"/>
    <mergeCell ref="B2:B3"/>
    <mergeCell ref="A5:A6"/>
    <mergeCell ref="B5:B6"/>
    <mergeCell ref="A4:F4"/>
    <mergeCell ref="A17:A18"/>
    <mergeCell ref="B17:B18"/>
    <mergeCell ref="A9:A10"/>
    <mergeCell ref="B9:B10"/>
    <mergeCell ref="A11:A12"/>
    <mergeCell ref="B7:B8"/>
    <mergeCell ref="B11:B12"/>
  </mergeCells>
  <printOptions/>
  <pageMargins left="0.31496062992125984" right="0.236220472440944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2013-01-22T07:03:21Z</cp:lastPrinted>
  <dcterms:created xsi:type="dcterms:W3CDTF">2012-08-23T09:40:06Z</dcterms:created>
  <dcterms:modified xsi:type="dcterms:W3CDTF">2013-01-28T12:37:39Z</dcterms:modified>
  <cp:category/>
  <cp:version/>
  <cp:contentType/>
  <cp:contentStatus/>
</cp:coreProperties>
</file>